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231"/>
  <workbookPr defaultThemeVersion="124226"/>
  <mc:AlternateContent xmlns:mc="http://schemas.openxmlformats.org/markup-compatibility/2006">
    <mc:Choice Requires="x15">
      <x15ac:absPath xmlns:x15ac="http://schemas.microsoft.com/office/spreadsheetml/2010/11/ac" url="D:\_WTASCNA\Forms\"/>
    </mc:Choice>
  </mc:AlternateContent>
  <xr:revisionPtr revIDLastSave="0" documentId="13_ncr:1_{7CC21287-0CB9-4679-932A-3903D38C8E06}" xr6:coauthVersionLast="47" xr6:coauthVersionMax="47" xr10:uidLastSave="{00000000-0000-0000-0000-000000000000}"/>
  <bookViews>
    <workbookView xWindow="-108" yWindow="-108" windowWidth="30936" windowHeight="16776" xr2:uid="{00000000-000D-0000-FFFF-FFFF00000000}"/>
  </bookViews>
  <sheets>
    <sheet name="Table 1" sheetId="1" r:id="rId1"/>
  </sheets>
  <definedNames>
    <definedName name="_xlnm.Print_Area" localSheetId="0">'Table 1'!$A$1:$P$87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53" i="1" l="1"/>
  <c r="J52" i="1"/>
  <c r="A53" i="1"/>
  <c r="A52" i="1"/>
  <c r="G41" i="1"/>
  <c r="G40" i="1"/>
  <c r="G39" i="1"/>
  <c r="G38" i="1"/>
  <c r="G37" i="1"/>
  <c r="G36" i="1"/>
  <c r="G35" i="1"/>
  <c r="G34" i="1"/>
  <c r="G33" i="1"/>
  <c r="G32" i="1"/>
  <c r="G31" i="1"/>
  <c r="G30" i="1"/>
  <c r="G29" i="1"/>
  <c r="G28" i="1"/>
  <c r="G27" i="1"/>
  <c r="G26" i="1"/>
  <c r="G25" i="1"/>
  <c r="G24" i="1"/>
  <c r="G23" i="1"/>
  <c r="G22" i="1"/>
  <c r="G21" i="1"/>
  <c r="G20" i="1"/>
  <c r="G19" i="1"/>
  <c r="G18" i="1"/>
  <c r="G17" i="1"/>
  <c r="G16" i="1"/>
  <c r="G15" i="1"/>
  <c r="G14" i="1"/>
  <c r="G13" i="1"/>
  <c r="G12" i="1"/>
  <c r="G11" i="1"/>
  <c r="G10" i="1"/>
  <c r="G9" i="1"/>
  <c r="G8" i="1"/>
  <c r="P75" i="1"/>
  <c r="P44" i="1"/>
  <c r="P43" i="1"/>
  <c r="P42" i="1"/>
  <c r="P41" i="1"/>
  <c r="P40" i="1"/>
  <c r="P39" i="1"/>
  <c r="P38" i="1"/>
  <c r="P37" i="1"/>
  <c r="P36" i="1"/>
  <c r="P35" i="1"/>
  <c r="P34" i="1"/>
  <c r="P33" i="1"/>
  <c r="P32" i="1"/>
  <c r="P31" i="1"/>
  <c r="P30" i="1"/>
  <c r="P29" i="1"/>
  <c r="P28" i="1"/>
  <c r="P27" i="1"/>
  <c r="P26" i="1"/>
  <c r="P25" i="1"/>
  <c r="P24" i="1"/>
  <c r="P23" i="1"/>
  <c r="P22" i="1"/>
  <c r="P21" i="1"/>
  <c r="P20" i="1"/>
  <c r="P19" i="1"/>
  <c r="P18" i="1"/>
  <c r="P17" i="1"/>
  <c r="P16" i="1"/>
  <c r="P15" i="1"/>
  <c r="P14" i="1"/>
  <c r="P13" i="1"/>
  <c r="P12" i="1"/>
  <c r="P11" i="1"/>
  <c r="P10" i="1"/>
  <c r="P9" i="1"/>
  <c r="P8" i="1"/>
  <c r="P74" i="1"/>
  <c r="P73" i="1"/>
  <c r="P72" i="1"/>
  <c r="P71" i="1"/>
  <c r="P70" i="1"/>
  <c r="P69" i="1"/>
  <c r="P68" i="1"/>
  <c r="P67" i="1"/>
  <c r="P66" i="1"/>
  <c r="P65" i="1"/>
  <c r="P64" i="1"/>
  <c r="P63" i="1"/>
  <c r="P62" i="1"/>
  <c r="P61" i="1"/>
  <c r="P60" i="1"/>
  <c r="P59" i="1"/>
  <c r="P58" i="1"/>
  <c r="P57" i="1"/>
  <c r="M82" i="1"/>
  <c r="P45" i="1" l="1"/>
  <c r="P77" i="1"/>
  <c r="G42" i="1" l="1"/>
  <c r="G81" i="1"/>
  <c r="G80" i="1"/>
  <c r="G79" i="1"/>
  <c r="G78" i="1"/>
  <c r="G77" i="1"/>
  <c r="G76" i="1"/>
  <c r="G75" i="1"/>
  <c r="G74" i="1"/>
  <c r="G73" i="1"/>
  <c r="G72" i="1"/>
  <c r="G71" i="1"/>
  <c r="G70" i="1"/>
  <c r="G69" i="1"/>
  <c r="G68" i="1"/>
  <c r="G67" i="1"/>
  <c r="G66" i="1"/>
  <c r="G65" i="1"/>
  <c r="G64" i="1"/>
  <c r="G63" i="1"/>
  <c r="G62" i="1"/>
  <c r="G61" i="1"/>
  <c r="G60" i="1"/>
  <c r="G59" i="1"/>
  <c r="G58" i="1"/>
  <c r="G57" i="1"/>
  <c r="G82" i="1" l="1"/>
  <c r="P46" i="1"/>
  <c r="M81" i="1" l="1"/>
  <c r="P79" i="1"/>
  <c r="N81" i="1" l="1"/>
  <c r="N82" i="1" s="1"/>
  <c r="N84" i="1" l="1"/>
</calcChain>
</file>

<file path=xl/sharedStrings.xml><?xml version="1.0" encoding="utf-8"?>
<sst xmlns="http://schemas.openxmlformats.org/spreadsheetml/2006/main" count="150" uniqueCount="139">
  <si>
    <t>Qty</t>
  </si>
  <si>
    <t>Price</t>
  </si>
  <si>
    <t>Total</t>
  </si>
  <si>
    <t>BOOKS</t>
  </si>
  <si>
    <t>SERVICE PAMPHLETS</t>
  </si>
  <si>
    <t>Basic Text (hard cover)</t>
  </si>
  <si>
    <t>NA Groups and Medication</t>
  </si>
  <si>
    <t>Basic Text (soft cover)</t>
  </si>
  <si>
    <t>Leadership in NA Service</t>
  </si>
  <si>
    <t>Basic Text Leather Bound Gift Edition</t>
  </si>
  <si>
    <t>Group Business Meetings</t>
  </si>
  <si>
    <t>It Works: How / Why (hard cover)</t>
  </si>
  <si>
    <t>Disruptive and Violent Behavior</t>
  </si>
  <si>
    <t>It Works: How / Why (soft cover)</t>
  </si>
  <si>
    <t>Just For Today, Daily Meditations</t>
  </si>
  <si>
    <t>Just for Today Leather Bound Gift Edition</t>
  </si>
  <si>
    <t>Step Working Guide</t>
  </si>
  <si>
    <t>MISCELLANEOUS</t>
  </si>
  <si>
    <t>Sponsorship Book</t>
  </si>
  <si>
    <t>Group Readings(Laminated)</t>
  </si>
  <si>
    <t>An Intro Guide To NA</t>
  </si>
  <si>
    <t>Specific Page of Readings?</t>
  </si>
  <si>
    <t>Living Clean The Journey Continues</t>
  </si>
  <si>
    <t>Poster Set (set of 6)</t>
  </si>
  <si>
    <t>Spiritual Principle a Day</t>
  </si>
  <si>
    <t>Literature Rack - Wire, 16 pocket</t>
  </si>
  <si>
    <t>New White Book: Includes 85 stories</t>
  </si>
  <si>
    <t>Basic Mug</t>
  </si>
  <si>
    <t>SMALL BOOKLETS</t>
  </si>
  <si>
    <t>Key Ring Medallion Holder (Bronze)</t>
  </si>
  <si>
    <t>The Group Booklet (revised)</t>
  </si>
  <si>
    <t>Key Ring Medallion Holder (Silver)</t>
  </si>
  <si>
    <t>In Times Of Illness</t>
  </si>
  <si>
    <t>Institutional Group Guide (H&amp;I)</t>
  </si>
  <si>
    <t>White Booklet (large print)</t>
  </si>
  <si>
    <t>White Booklet w/o staples</t>
  </si>
  <si>
    <t>TREASURER'S MATERIALS</t>
  </si>
  <si>
    <t>NA: A Resource in Your Community</t>
  </si>
  <si>
    <t>Treasurer’s Handbook</t>
  </si>
  <si>
    <t>Working Step Four in NA</t>
  </si>
  <si>
    <t>Group Treasurer Workbook</t>
  </si>
  <si>
    <t>12 Concepts for NA Service</t>
  </si>
  <si>
    <t>Group Treasurer Record Pad</t>
  </si>
  <si>
    <t>Behind the Walls (no staples)</t>
  </si>
  <si>
    <t>KEYTAGS</t>
  </si>
  <si>
    <t>SERVICE HANDBOOKS</t>
  </si>
  <si>
    <t>White (welcome)</t>
  </si>
  <si>
    <t>H &amp; I Handbook (w/audio tape)</t>
  </si>
  <si>
    <t>30 (orange)</t>
  </si>
  <si>
    <t>H &amp; I Basics</t>
  </si>
  <si>
    <t>60 (green)</t>
  </si>
  <si>
    <t>Handbook for NA Newsletters</t>
  </si>
  <si>
    <t>90 (red)</t>
  </si>
  <si>
    <t>Guide to Local Services</t>
  </si>
  <si>
    <t>6 months (blue)</t>
  </si>
  <si>
    <t>Guide to World Service</t>
  </si>
  <si>
    <t>9 months (yellow)</t>
  </si>
  <si>
    <t>Public Relations Handbook</t>
  </si>
  <si>
    <t>1 year (moonglow)</t>
  </si>
  <si>
    <t>Outreach Resource Information</t>
  </si>
  <si>
    <t>18 months (grey)</t>
  </si>
  <si>
    <t>Planning Basics</t>
  </si>
  <si>
    <t>Multiple Years (black)</t>
  </si>
  <si>
    <t>Purple Multiple Decades</t>
  </si>
  <si>
    <t>Pink 25 Years</t>
  </si>
  <si>
    <t>White Paper Keytags (H&amp;I)</t>
  </si>
  <si>
    <t>PAMPHLETS</t>
  </si>
  <si>
    <t>BRONZE MEDALLIONS</t>
  </si>
  <si>
    <t>IP#1 Who, What, How &amp; Why</t>
  </si>
  <si>
    <t>1 year</t>
  </si>
  <si>
    <t>IP#2 The Group</t>
  </si>
  <si>
    <t>18 month</t>
  </si>
  <si>
    <t>IP#5 Another Look</t>
  </si>
  <si>
    <t>2 year</t>
  </si>
  <si>
    <t>IP#6 Recovery &amp; Relapse</t>
  </si>
  <si>
    <t>3 year</t>
  </si>
  <si>
    <t>IP#7 Am I An Addict</t>
  </si>
  <si>
    <t>4 year</t>
  </si>
  <si>
    <t>IP#8 Just For Today</t>
  </si>
  <si>
    <t>5 year</t>
  </si>
  <si>
    <t>IP#9  Living The Program</t>
  </si>
  <si>
    <t>6 year</t>
  </si>
  <si>
    <t>IP#11 Sponsorship</t>
  </si>
  <si>
    <t>7 year</t>
  </si>
  <si>
    <t>8 year</t>
  </si>
  <si>
    <t>IP#13 By young addicts for young addicts</t>
  </si>
  <si>
    <t>9 year</t>
  </si>
  <si>
    <t>IP#14 One Addict’s Experience…</t>
  </si>
  <si>
    <t>10 year</t>
  </si>
  <si>
    <t>IP#15 PI &amp; The NA Member</t>
  </si>
  <si>
    <t>11 year</t>
  </si>
  <si>
    <t>IP#16 For The Newcomer</t>
  </si>
  <si>
    <t>12 year</t>
  </si>
  <si>
    <t>IP#17 For Those In Treatment</t>
  </si>
  <si>
    <t>13 year</t>
  </si>
  <si>
    <t>IP#19 Self-Acceptance</t>
  </si>
  <si>
    <t>14 year</t>
  </si>
  <si>
    <t>IP#20 H &amp; I and The NA Member</t>
  </si>
  <si>
    <t>15 year</t>
  </si>
  <si>
    <t>IP#21 The Loner - Staying Clean</t>
  </si>
  <si>
    <t>IP#22 Welcome To NA</t>
  </si>
  <si>
    <t>Eternity Medallion</t>
  </si>
  <si>
    <t>IP#23 Staying Clean On The Outside</t>
  </si>
  <si>
    <t>IP#24 Money Matters: Self-Support in NA</t>
  </si>
  <si>
    <t>Subtotal this Column</t>
  </si>
  <si>
    <t>IP#27 For the parents..of young people</t>
  </si>
  <si>
    <t>IP#28 Funding NA Services</t>
  </si>
  <si>
    <t>IP#29 An Introduction to NA Meetings</t>
  </si>
  <si>
    <t>IP#30 Mental Health in Recovery</t>
  </si>
  <si>
    <t xml:space="preserve">Subtotal this Column  </t>
  </si>
  <si>
    <t xml:space="preserve">Subtotal this Column   </t>
  </si>
  <si>
    <t>Item</t>
  </si>
  <si>
    <t>10 % Shipping</t>
  </si>
  <si>
    <t>IP#12 Triangle of Self-Obsesion</t>
  </si>
  <si>
    <t>Guiding Principles-The Spirit of our Traditions</t>
  </si>
  <si>
    <t>Social Media and Our Guiding Principles</t>
  </si>
  <si>
    <t>NA &amp; Person's Receiving Med-Assisted Treatment</t>
  </si>
  <si>
    <t>Basic Text (NA in May subsidy) no more than 10 per group</t>
  </si>
  <si>
    <r>
      <rPr>
        <b/>
        <sz val="22"/>
        <rFont val="Calibri"/>
        <family val="2"/>
      </rPr>
      <t>IP#26 Accessibility:Those with Additional
Needs</t>
    </r>
  </si>
  <si>
    <t>Key Ring Medallion Holder(Gun metal black
(Gun metal black)</t>
  </si>
  <si>
    <r>
      <rPr>
        <b/>
        <sz val="22"/>
        <rFont val="Calibri"/>
        <family val="2"/>
        <scheme val="minor"/>
      </rPr>
      <t>Group Trusted Servants:
Roles/Responsibilities</t>
    </r>
  </si>
  <si>
    <t>WEST TENNESSEE AREA SERVICE COMMITTEE NA LITERATURE ORDER FORM</t>
  </si>
  <si>
    <t>WEST TENNESSEE AREA LITERATURE FORM</t>
  </si>
  <si>
    <t>Total Page 1</t>
  </si>
  <si>
    <t>Total Page 2</t>
  </si>
  <si>
    <t>Total Both Pages</t>
  </si>
  <si>
    <t>Donation to Area</t>
  </si>
  <si>
    <t>GRAND TOTAL TO AREA</t>
  </si>
  <si>
    <t>Page 2</t>
  </si>
  <si>
    <t>Go To Page 2</t>
  </si>
  <si>
    <t>ASC Treasurer Initials</t>
  </si>
  <si>
    <r>
      <rPr>
        <b/>
        <sz val="22"/>
        <rFont val="Calibri"/>
        <family val="2"/>
      </rPr>
      <t xml:space="preserve">16 year through 30+ years: ________
</t>
    </r>
    <r>
      <rPr>
        <b/>
        <u/>
        <sz val="22"/>
        <rFont val="Calibri"/>
        <family val="2"/>
      </rPr>
      <t>           </t>
    </r>
    <r>
      <rPr>
        <b/>
        <sz val="22"/>
        <rFont val="Calibri"/>
        <family val="2"/>
      </rPr>
      <t>years</t>
    </r>
  </si>
  <si>
    <t>Tri-Plated Medallion Years_______</t>
  </si>
  <si>
    <t xml:space="preserve">Date: </t>
  </si>
  <si>
    <t>Group Name:</t>
  </si>
  <si>
    <t>Contact Name:</t>
  </si>
  <si>
    <t>Phone Number:</t>
  </si>
  <si>
    <t>(Revised 09/24/2025)</t>
  </si>
  <si>
    <t>(Revised 9/24/2025)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</si>
</sst>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(* #,##0_);_(* \(#,##0\);_(* &quot;-&quot;??_);_(@_)"/>
    <numFmt numFmtId="165" formatCode="_(&quot;$&quot;* #,##0.0_);_(&quot;$&quot;* \(#,##0.0\);_(&quot;$&quot;* &quot;-&quot;??_);_(@_)"/>
  </numFmts>
  <fonts count="15" x14ac:knownFonts="1">
    <font>
      <sz val="10"/>
      <color rgb="FF000000"/>
      <name val="Times New Roman"/>
      <charset val="204"/>
    </font>
    <font>
      <sz val="10"/>
      <color rgb="FF000000"/>
      <name val="Times New Roman"/>
      <family val="1"/>
    </font>
    <font>
      <b/>
      <sz val="22"/>
      <name val="Arial"/>
      <family val="2"/>
    </font>
    <font>
      <b/>
      <sz val="22"/>
      <name val="Calibri"/>
      <family val="2"/>
    </font>
    <font>
      <b/>
      <sz val="22"/>
      <color rgb="FF000000"/>
      <name val="Times New Roman"/>
      <family val="1"/>
    </font>
    <font>
      <b/>
      <sz val="22"/>
      <color rgb="FF000000"/>
      <name val="Calibri"/>
      <family val="2"/>
    </font>
    <font>
      <b/>
      <sz val="22"/>
      <color theme="0" tint="-0.14999847407452621"/>
      <name val="Times New Roman"/>
      <family val="1"/>
    </font>
    <font>
      <b/>
      <sz val="22"/>
      <color theme="0"/>
      <name val="Times New Roman"/>
      <family val="1"/>
    </font>
    <font>
      <b/>
      <u/>
      <sz val="22"/>
      <name val="Calibri"/>
      <family val="2"/>
    </font>
    <font>
      <b/>
      <sz val="22"/>
      <name val="Times New Roman"/>
      <family val="1"/>
    </font>
    <font>
      <b/>
      <sz val="24"/>
      <name val="Calibri"/>
      <family val="2"/>
    </font>
    <font>
      <b/>
      <sz val="22"/>
      <name val="Calibri"/>
      <family val="2"/>
      <scheme val="minor"/>
    </font>
    <font>
      <b/>
      <sz val="22"/>
      <color rgb="FF000000"/>
      <name val="Calibri"/>
      <family val="2"/>
      <scheme val="minor"/>
    </font>
    <font>
      <b/>
      <sz val="22"/>
      <color theme="0"/>
      <name val="Calibri"/>
      <family val="2"/>
    </font>
    <font>
      <b/>
      <sz val="26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D9D9D9"/>
      </patternFill>
    </fill>
    <fill>
      <patternFill patternType="solid">
        <fgColor theme="0" tint="-0.14999847407452621"/>
        <bgColor indexed="64"/>
      </patternFill>
    </fill>
  </fills>
  <borders count="49">
    <border>
      <left/>
      <right/>
      <top/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/>
      <top style="thin">
        <color indexed="64"/>
      </top>
      <bottom style="thin">
        <color rgb="FF000000"/>
      </bottom>
      <diagonal/>
    </border>
    <border>
      <left/>
      <right style="thin">
        <color rgb="FF000000"/>
      </right>
      <top style="thin">
        <color indexed="64"/>
      </top>
      <bottom style="thin">
        <color rgb="FF000000"/>
      </bottom>
      <diagonal/>
    </border>
    <border>
      <left/>
      <right/>
      <top style="thin">
        <color indexed="64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 style="medium">
        <color indexed="64"/>
      </left>
      <right/>
      <top style="medium">
        <color indexed="64"/>
      </top>
      <bottom style="thin">
        <color rgb="FF000000"/>
      </bottom>
      <diagonal/>
    </border>
    <border>
      <left/>
      <right/>
      <top style="medium">
        <color indexed="64"/>
      </top>
      <bottom style="thin">
        <color rgb="FF000000"/>
      </bottom>
      <diagonal/>
    </border>
    <border>
      <left/>
      <right style="thin">
        <color rgb="FF000000"/>
      </right>
      <top style="medium">
        <color indexed="64"/>
      </top>
      <bottom style="thin">
        <color rgb="FF000000"/>
      </bottom>
      <diagonal/>
    </border>
    <border>
      <left style="thin">
        <color rgb="FF000000"/>
      </left>
      <right/>
      <top style="medium">
        <color indexed="64"/>
      </top>
      <bottom style="thin">
        <color rgb="FF000000"/>
      </bottom>
      <diagonal/>
    </border>
    <border>
      <left/>
      <right style="medium">
        <color indexed="64"/>
      </right>
      <top style="medium">
        <color indexed="64"/>
      </top>
      <bottom style="thin">
        <color rgb="FF000000"/>
      </bottom>
      <diagonal/>
    </border>
    <border>
      <left style="medium">
        <color indexed="64"/>
      </left>
      <right/>
      <top style="thin">
        <color rgb="FF000000"/>
      </top>
      <bottom style="thin">
        <color rgb="FF000000"/>
      </bottom>
      <diagonal/>
    </border>
    <border>
      <left/>
      <right style="medium">
        <color indexed="64"/>
      </right>
      <top style="thin">
        <color rgb="FF000000"/>
      </top>
      <bottom style="thin">
        <color rgb="FF000000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 style="thin">
        <color indexed="64"/>
      </top>
      <bottom style="thin">
        <color rgb="FF000000"/>
      </bottom>
      <diagonal/>
    </border>
    <border>
      <left/>
      <right style="medium">
        <color indexed="64"/>
      </right>
      <top style="thin">
        <color indexed="64"/>
      </top>
      <bottom style="thin">
        <color rgb="FF000000"/>
      </bottom>
      <diagonal/>
    </border>
    <border>
      <left style="medium">
        <color indexed="64"/>
      </left>
      <right/>
      <top style="thin">
        <color rgb="FF000000"/>
      </top>
      <bottom style="medium">
        <color indexed="64"/>
      </bottom>
      <diagonal/>
    </border>
    <border>
      <left/>
      <right style="thin">
        <color rgb="FF000000"/>
      </right>
      <top style="thin">
        <color rgb="FF000000"/>
      </top>
      <bottom style="medium">
        <color indexed="64"/>
      </bottom>
      <diagonal/>
    </border>
    <border>
      <left/>
      <right style="medium">
        <color indexed="64"/>
      </right>
      <top style="thin">
        <color rgb="FF000000"/>
      </top>
      <bottom style="medium">
        <color indexed="64"/>
      </bottom>
      <diagonal/>
    </border>
    <border>
      <left/>
      <right/>
      <top style="thin">
        <color rgb="FF000000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thin">
        <color rgb="FF000000"/>
      </right>
      <top style="medium">
        <color indexed="64"/>
      </top>
      <bottom style="medium">
        <color indexed="64"/>
      </bottom>
      <diagonal/>
    </border>
    <border>
      <left/>
      <right style="thin">
        <color rgb="FF000000"/>
      </right>
      <top/>
      <bottom/>
      <diagonal/>
    </border>
    <border>
      <left/>
      <right style="medium">
        <color indexed="64"/>
      </right>
      <top/>
      <bottom style="thin">
        <color rgb="FF000000"/>
      </bottom>
      <diagonal/>
    </border>
    <border>
      <left style="thin">
        <color rgb="FF000000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rgb="FF000000"/>
      </top>
      <bottom/>
      <diagonal/>
    </border>
    <border>
      <left style="thin">
        <color rgb="FF000000"/>
      </left>
      <right/>
      <top/>
      <bottom/>
      <diagonal/>
    </border>
    <border>
      <left style="thin">
        <color rgb="FF000000"/>
      </left>
      <right/>
      <top style="thin">
        <color rgb="FF000000"/>
      </top>
      <bottom style="medium">
        <color indexed="64"/>
      </bottom>
      <diagonal/>
    </border>
  </borders>
  <cellStyleXfs count="3">
    <xf numFmtId="0" fontId="0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</cellStyleXfs>
  <cellXfs count="195">
    <xf numFmtId="0" fontId="0" fillId="0" borderId="0" xfId="0" applyAlignment="1">
      <alignment horizontal="left" vertical="top"/>
    </xf>
    <xf numFmtId="0" fontId="4" fillId="0" borderId="0" xfId="0" applyFont="1" applyAlignment="1">
      <alignment horizontal="left" vertical="top"/>
    </xf>
    <xf numFmtId="0" fontId="4" fillId="0" borderId="19" xfId="0" applyFont="1" applyBorder="1" applyAlignment="1">
      <alignment horizontal="left" wrapText="1"/>
    </xf>
    <xf numFmtId="164" fontId="4" fillId="0" borderId="0" xfId="2" applyNumberFormat="1" applyFont="1" applyAlignment="1">
      <alignment horizontal="left" vertical="top"/>
    </xf>
    <xf numFmtId="44" fontId="4" fillId="0" borderId="0" xfId="1" applyFont="1" applyAlignment="1">
      <alignment horizontal="left" vertical="top"/>
    </xf>
    <xf numFmtId="0" fontId="7" fillId="0" borderId="0" xfId="0" applyFont="1" applyAlignment="1">
      <alignment horizontal="left" vertical="top"/>
    </xf>
    <xf numFmtId="0" fontId="4" fillId="0" borderId="0" xfId="0" applyFont="1"/>
    <xf numFmtId="44" fontId="4" fillId="0" borderId="0" xfId="0" applyNumberFormat="1" applyFont="1" applyAlignment="1">
      <alignment horizontal="left" vertical="top"/>
    </xf>
    <xf numFmtId="165" fontId="4" fillId="0" borderId="0" xfId="1" applyNumberFormat="1" applyFont="1" applyAlignment="1">
      <alignment horizontal="left" vertical="top"/>
    </xf>
    <xf numFmtId="0" fontId="6" fillId="2" borderId="39" xfId="0" applyFont="1" applyFill="1" applyBorder="1" applyAlignment="1">
      <alignment horizontal="left" vertical="top" wrapText="1"/>
    </xf>
    <xf numFmtId="0" fontId="4" fillId="0" borderId="28" xfId="0" applyFont="1" applyBorder="1" applyAlignment="1">
      <alignment wrapText="1"/>
    </xf>
    <xf numFmtId="0" fontId="6" fillId="2" borderId="35" xfId="0" applyFont="1" applyFill="1" applyBorder="1" applyAlignment="1">
      <alignment horizontal="center" vertical="top" wrapText="1"/>
    </xf>
    <xf numFmtId="44" fontId="11" fillId="0" borderId="27" xfId="1" applyFont="1" applyBorder="1" applyAlignment="1">
      <alignment vertical="center"/>
    </xf>
    <xf numFmtId="0" fontId="4" fillId="0" borderId="19" xfId="0" applyFont="1" applyBorder="1" applyAlignment="1">
      <alignment horizontal="left" vertical="top"/>
    </xf>
    <xf numFmtId="0" fontId="4" fillId="0" borderId="18" xfId="0" applyFont="1" applyBorder="1" applyAlignment="1">
      <alignment horizontal="left" wrapText="1"/>
    </xf>
    <xf numFmtId="0" fontId="12" fillId="0" borderId="29" xfId="0" applyFont="1" applyBorder="1" applyAlignment="1">
      <alignment horizontal="center" vertical="center" wrapText="1"/>
    </xf>
    <xf numFmtId="0" fontId="3" fillId="0" borderId="22" xfId="0" applyFont="1" applyBorder="1" applyAlignment="1">
      <alignment horizontal="left" vertical="top" wrapText="1" indent="1"/>
    </xf>
    <xf numFmtId="0" fontId="4" fillId="0" borderId="20" xfId="0" applyFont="1" applyBorder="1" applyAlignment="1">
      <alignment horizontal="left" wrapText="1"/>
    </xf>
    <xf numFmtId="0" fontId="4" fillId="0" borderId="33" xfId="0" applyFont="1" applyBorder="1" applyAlignment="1">
      <alignment horizontal="left" wrapText="1"/>
    </xf>
    <xf numFmtId="44" fontId="12" fillId="0" borderId="18" xfId="1" applyFont="1" applyBorder="1" applyAlignment="1">
      <alignment horizontal="center" wrapText="1"/>
    </xf>
    <xf numFmtId="0" fontId="12" fillId="0" borderId="25" xfId="0" applyFont="1" applyBorder="1" applyAlignment="1">
      <alignment horizontal="center" vertical="center" wrapText="1"/>
    </xf>
    <xf numFmtId="0" fontId="3" fillId="0" borderId="16" xfId="0" applyFont="1" applyBorder="1" applyAlignment="1">
      <alignment horizontal="left" vertical="top" wrapText="1" indent="1"/>
    </xf>
    <xf numFmtId="0" fontId="4" fillId="2" borderId="44" xfId="0" applyFont="1" applyFill="1" applyBorder="1" applyAlignment="1">
      <alignment horizontal="center" wrapText="1"/>
    </xf>
    <xf numFmtId="0" fontId="4" fillId="3" borderId="39" xfId="0" applyFont="1" applyFill="1" applyBorder="1" applyAlignment="1">
      <alignment horizontal="left" wrapText="1"/>
    </xf>
    <xf numFmtId="0" fontId="4" fillId="3" borderId="43" xfId="0" applyFont="1" applyFill="1" applyBorder="1" applyAlignment="1">
      <alignment horizontal="center" wrapText="1"/>
    </xf>
    <xf numFmtId="44" fontId="13" fillId="0" borderId="18" xfId="1" applyFont="1" applyBorder="1" applyAlignment="1">
      <alignment horizontal="center" vertical="top" shrinkToFit="1"/>
    </xf>
    <xf numFmtId="44" fontId="12" fillId="0" borderId="29" xfId="0" applyNumberFormat="1" applyFont="1" applyBorder="1" applyAlignment="1">
      <alignment horizontal="center" vertical="center" wrapText="1"/>
    </xf>
    <xf numFmtId="44" fontId="13" fillId="0" borderId="18" xfId="1" applyFont="1" applyBorder="1" applyAlignment="1">
      <alignment horizontal="center" vertical="center" shrinkToFit="1"/>
    </xf>
    <xf numFmtId="0" fontId="12" fillId="0" borderId="28" xfId="0" applyFont="1" applyBorder="1" applyAlignment="1">
      <alignment vertical="top"/>
    </xf>
    <xf numFmtId="0" fontId="4" fillId="0" borderId="0" xfId="0" applyFont="1" applyAlignment="1">
      <alignment horizontal="left" wrapText="1"/>
    </xf>
    <xf numFmtId="0" fontId="4" fillId="0" borderId="0" xfId="0" applyFont="1" applyAlignment="1">
      <alignment horizontal="center" wrapText="1"/>
    </xf>
    <xf numFmtId="0" fontId="4" fillId="0" borderId="0" xfId="0" applyFont="1" applyAlignment="1">
      <alignment horizontal="right" wrapText="1"/>
    </xf>
    <xf numFmtId="0" fontId="4" fillId="0" borderId="0" xfId="0" applyFont="1" applyAlignment="1">
      <alignment horizontal="left" vertical="center" wrapText="1"/>
    </xf>
    <xf numFmtId="0" fontId="3" fillId="0" borderId="0" xfId="0" applyFont="1" applyAlignment="1">
      <alignment horizontal="right" vertical="center" wrapText="1" indent="1"/>
    </xf>
    <xf numFmtId="0" fontId="4" fillId="3" borderId="0" xfId="0" applyFont="1" applyFill="1" applyAlignment="1">
      <alignment horizontal="left" vertical="top"/>
    </xf>
    <xf numFmtId="44" fontId="13" fillId="0" borderId="0" xfId="1" applyFont="1" applyBorder="1" applyAlignment="1">
      <alignment horizontal="center" vertical="top" shrinkToFit="1"/>
    </xf>
    <xf numFmtId="44" fontId="13" fillId="0" borderId="46" xfId="1" applyFont="1" applyBorder="1" applyAlignment="1">
      <alignment horizontal="center" vertical="top" shrinkToFit="1"/>
    </xf>
    <xf numFmtId="44" fontId="13" fillId="0" borderId="36" xfId="1" applyFont="1" applyBorder="1" applyAlignment="1">
      <alignment horizontal="center" vertical="top" shrinkToFit="1"/>
    </xf>
    <xf numFmtId="44" fontId="13" fillId="0" borderId="45" xfId="1" applyFont="1" applyBorder="1" applyAlignment="1">
      <alignment horizontal="center" vertical="top" shrinkToFit="1"/>
    </xf>
    <xf numFmtId="0" fontId="4" fillId="0" borderId="4" xfId="0" applyFont="1" applyBorder="1" applyAlignment="1">
      <alignment horizontal="left" vertical="center" wrapText="1"/>
    </xf>
    <xf numFmtId="0" fontId="3" fillId="0" borderId="19" xfId="0" applyFont="1" applyBorder="1" applyAlignment="1">
      <alignment horizontal="left" vertical="top" wrapText="1" indent="1"/>
    </xf>
    <xf numFmtId="0" fontId="3" fillId="0" borderId="0" xfId="0" applyFont="1" applyAlignment="1">
      <alignment horizontal="left" vertical="top" wrapText="1" indent="1"/>
    </xf>
    <xf numFmtId="0" fontId="3" fillId="0" borderId="32" xfId="0" applyFont="1" applyBorder="1" applyAlignment="1">
      <alignment horizontal="left" vertical="top" wrapText="1" indent="1"/>
    </xf>
    <xf numFmtId="0" fontId="3" fillId="0" borderId="47" xfId="0" applyFont="1" applyBorder="1" applyAlignment="1">
      <alignment horizontal="left" vertical="top" wrapText="1" indent="1"/>
    </xf>
    <xf numFmtId="0" fontId="3" fillId="0" borderId="20" xfId="0" applyFont="1" applyBorder="1" applyAlignment="1">
      <alignment horizontal="left" vertical="top" wrapText="1" indent="1"/>
    </xf>
    <xf numFmtId="44" fontId="4" fillId="0" borderId="1" xfId="1" applyFont="1" applyBorder="1" applyAlignment="1">
      <alignment horizontal="left" wrapText="1"/>
    </xf>
    <xf numFmtId="44" fontId="4" fillId="0" borderId="3" xfId="1" applyFont="1" applyBorder="1" applyAlignment="1">
      <alignment horizontal="left" wrapText="1"/>
    </xf>
    <xf numFmtId="0" fontId="4" fillId="0" borderId="11" xfId="0" applyFont="1" applyBorder="1" applyAlignment="1">
      <alignment horizontal="left" wrapText="1"/>
    </xf>
    <xf numFmtId="0" fontId="4" fillId="0" borderId="10" xfId="0" applyFont="1" applyBorder="1" applyAlignment="1">
      <alignment horizontal="left" wrapText="1"/>
    </xf>
    <xf numFmtId="0" fontId="3" fillId="0" borderId="11" xfId="0" applyFont="1" applyBorder="1" applyAlignment="1">
      <alignment horizontal="left" vertical="top" wrapText="1" indent="1"/>
    </xf>
    <xf numFmtId="0" fontId="3" fillId="0" borderId="10" xfId="0" applyFont="1" applyBorder="1" applyAlignment="1">
      <alignment horizontal="left" vertical="top" wrapText="1" indent="1"/>
    </xf>
    <xf numFmtId="0" fontId="4" fillId="0" borderId="40" xfId="0" applyFont="1" applyBorder="1" applyAlignment="1">
      <alignment horizontal="left" wrapText="1"/>
    </xf>
    <xf numFmtId="0" fontId="4" fillId="0" borderId="41" xfId="0" applyFont="1" applyBorder="1" applyAlignment="1">
      <alignment horizontal="left" wrapText="1"/>
    </xf>
    <xf numFmtId="44" fontId="4" fillId="0" borderId="27" xfId="1" applyFont="1" applyBorder="1" applyAlignment="1">
      <alignment horizontal="right" wrapText="1"/>
    </xf>
    <xf numFmtId="44" fontId="4" fillId="0" borderId="28" xfId="1" applyFont="1" applyBorder="1" applyAlignment="1">
      <alignment horizontal="right" wrapText="1"/>
    </xf>
    <xf numFmtId="0" fontId="3" fillId="0" borderId="42" xfId="0" applyFont="1" applyBorder="1" applyAlignment="1">
      <alignment horizontal="center" vertical="top" wrapText="1"/>
    </xf>
    <xf numFmtId="0" fontId="3" fillId="0" borderId="37" xfId="0" applyFont="1" applyBorder="1" applyAlignment="1">
      <alignment horizontal="center" vertical="top" wrapText="1"/>
    </xf>
    <xf numFmtId="0" fontId="3" fillId="0" borderId="38" xfId="0" applyFont="1" applyBorder="1" applyAlignment="1">
      <alignment horizontal="center" vertical="top" wrapText="1"/>
    </xf>
    <xf numFmtId="0" fontId="4" fillId="0" borderId="26" xfId="0" applyFont="1" applyBorder="1" applyAlignment="1">
      <alignment horizontal="right" wrapText="1"/>
    </xf>
    <xf numFmtId="0" fontId="4" fillId="0" borderId="24" xfId="0" applyFont="1" applyBorder="1" applyAlignment="1">
      <alignment horizontal="right" wrapText="1"/>
    </xf>
    <xf numFmtId="0" fontId="4" fillId="0" borderId="0" xfId="0" applyFont="1" applyAlignment="1">
      <alignment horizontal="center" wrapText="1"/>
    </xf>
    <xf numFmtId="0" fontId="4" fillId="0" borderId="32" xfId="0" applyFont="1" applyBorder="1" applyAlignment="1">
      <alignment horizontal="center" wrapText="1"/>
    </xf>
    <xf numFmtId="0" fontId="4" fillId="0" borderId="2" xfId="0" applyFont="1" applyBorder="1" applyAlignment="1">
      <alignment horizontal="center" wrapText="1"/>
    </xf>
    <xf numFmtId="0" fontId="4" fillId="0" borderId="3" xfId="0" applyFont="1" applyBorder="1" applyAlignment="1">
      <alignment horizontal="center" wrapText="1"/>
    </xf>
    <xf numFmtId="0" fontId="3" fillId="0" borderId="1" xfId="0" applyFont="1" applyBorder="1" applyAlignment="1">
      <alignment vertical="top" wrapText="1"/>
    </xf>
    <xf numFmtId="0" fontId="3" fillId="0" borderId="3" xfId="0" applyFont="1" applyBorder="1" applyAlignment="1">
      <alignment vertical="top" wrapText="1"/>
    </xf>
    <xf numFmtId="2" fontId="5" fillId="0" borderId="1" xfId="0" applyNumberFormat="1" applyFont="1" applyBorder="1" applyAlignment="1">
      <alignment horizontal="center" vertical="top" shrinkToFit="1"/>
    </xf>
    <xf numFmtId="2" fontId="5" fillId="0" borderId="3" xfId="0" applyNumberFormat="1" applyFont="1" applyBorder="1" applyAlignment="1">
      <alignment horizontal="center" vertical="top" shrinkToFit="1"/>
    </xf>
    <xf numFmtId="0" fontId="4" fillId="0" borderId="19" xfId="0" applyFont="1" applyBorder="1" applyAlignment="1">
      <alignment horizontal="left" wrapText="1"/>
    </xf>
    <xf numFmtId="0" fontId="4" fillId="0" borderId="0" xfId="0" applyFont="1" applyAlignment="1">
      <alignment horizontal="left" wrapText="1"/>
    </xf>
    <xf numFmtId="0" fontId="4" fillId="0" borderId="27" xfId="0" applyFont="1" applyBorder="1" applyAlignment="1">
      <alignment horizontal="right" wrapText="1"/>
    </xf>
    <xf numFmtId="0" fontId="4" fillId="0" borderId="28" xfId="0" applyFont="1" applyBorder="1" applyAlignment="1">
      <alignment horizontal="right" wrapText="1"/>
    </xf>
    <xf numFmtId="0" fontId="4" fillId="0" borderId="29" xfId="0" applyFont="1" applyBorder="1" applyAlignment="1">
      <alignment horizontal="right" wrapText="1"/>
    </xf>
    <xf numFmtId="0" fontId="4" fillId="0" borderId="42" xfId="0" applyFont="1" applyBorder="1" applyAlignment="1">
      <alignment horizontal="center" wrapText="1"/>
    </xf>
    <xf numFmtId="0" fontId="4" fillId="0" borderId="37" xfId="0" applyFont="1" applyBorder="1" applyAlignment="1">
      <alignment horizontal="center" wrapText="1"/>
    </xf>
    <xf numFmtId="0" fontId="4" fillId="0" borderId="38" xfId="0" applyFont="1" applyBorder="1" applyAlignment="1">
      <alignment horizontal="center" wrapText="1"/>
    </xf>
    <xf numFmtId="0" fontId="4" fillId="0" borderId="19" xfId="0" applyFont="1" applyBorder="1" applyAlignment="1">
      <alignment horizontal="center" wrapText="1"/>
    </xf>
    <xf numFmtId="0" fontId="4" fillId="0" borderId="20" xfId="0" applyFont="1" applyBorder="1" applyAlignment="1">
      <alignment horizontal="center" wrapText="1"/>
    </xf>
    <xf numFmtId="0" fontId="3" fillId="0" borderId="12" xfId="0" applyFont="1" applyBorder="1" applyAlignment="1">
      <alignment horizontal="left" vertical="top" wrapText="1" indent="1"/>
    </xf>
    <xf numFmtId="0" fontId="3" fillId="0" borderId="13" xfId="0" applyFont="1" applyBorder="1" applyAlignment="1">
      <alignment horizontal="left" vertical="top" wrapText="1" indent="1"/>
    </xf>
    <xf numFmtId="0" fontId="3" fillId="0" borderId="16" xfId="0" applyFont="1" applyBorder="1" applyAlignment="1">
      <alignment horizontal="left" vertical="top" wrapText="1" indent="1"/>
    </xf>
    <xf numFmtId="0" fontId="3" fillId="0" borderId="23" xfId="0" applyFont="1" applyBorder="1" applyAlignment="1">
      <alignment horizontal="left" vertical="top" wrapText="1" indent="1"/>
    </xf>
    <xf numFmtId="0" fontId="3" fillId="0" borderId="26" xfId="0" applyFont="1" applyBorder="1" applyAlignment="1">
      <alignment horizontal="left" vertical="top" wrapText="1" indent="1"/>
    </xf>
    <xf numFmtId="0" fontId="3" fillId="0" borderId="25" xfId="0" applyFont="1" applyBorder="1" applyAlignment="1">
      <alignment horizontal="left" vertical="top" wrapText="1" indent="1"/>
    </xf>
    <xf numFmtId="0" fontId="3" fillId="0" borderId="21" xfId="0" applyFont="1" applyBorder="1" applyAlignment="1">
      <alignment vertical="top" wrapText="1"/>
    </xf>
    <xf numFmtId="0" fontId="3" fillId="0" borderId="6" xfId="0" applyFont="1" applyBorder="1" applyAlignment="1">
      <alignment vertical="top" wrapText="1"/>
    </xf>
    <xf numFmtId="0" fontId="3" fillId="0" borderId="5" xfId="0" applyFont="1" applyBorder="1" applyAlignment="1">
      <alignment horizontal="left" vertical="top" wrapText="1" indent="1"/>
    </xf>
    <xf numFmtId="0" fontId="3" fillId="0" borderId="6" xfId="0" applyFont="1" applyBorder="1" applyAlignment="1">
      <alignment horizontal="left" vertical="top" wrapText="1" indent="1"/>
    </xf>
    <xf numFmtId="0" fontId="3" fillId="0" borderId="5" xfId="0" applyFont="1" applyBorder="1" applyAlignment="1">
      <alignment horizontal="center" vertical="top" wrapText="1"/>
    </xf>
    <xf numFmtId="0" fontId="3" fillId="0" borderId="6" xfId="0" applyFont="1" applyBorder="1" applyAlignment="1">
      <alignment horizontal="center" vertical="top" wrapText="1"/>
    </xf>
    <xf numFmtId="0" fontId="3" fillId="0" borderId="7" xfId="0" applyFont="1" applyBorder="1" applyAlignment="1">
      <alignment horizontal="left" vertical="top" wrapText="1" indent="1"/>
    </xf>
    <xf numFmtId="0" fontId="3" fillId="0" borderId="7" xfId="0" applyFont="1" applyBorder="1" applyAlignment="1">
      <alignment vertical="top" wrapText="1"/>
    </xf>
    <xf numFmtId="0" fontId="4" fillId="0" borderId="17" xfId="0" applyFont="1" applyBorder="1" applyAlignment="1">
      <alignment horizontal="center" wrapText="1"/>
    </xf>
    <xf numFmtId="0" fontId="10" fillId="0" borderId="1" xfId="0" applyFont="1" applyBorder="1" applyAlignment="1">
      <alignment horizontal="left" vertical="top" wrapText="1" indent="1"/>
    </xf>
    <xf numFmtId="0" fontId="10" fillId="0" borderId="3" xfId="0" applyFont="1" applyBorder="1" applyAlignment="1">
      <alignment horizontal="left" vertical="top" wrapText="1" indent="1"/>
    </xf>
    <xf numFmtId="0" fontId="4" fillId="0" borderId="1" xfId="0" applyFont="1" applyBorder="1" applyAlignment="1">
      <alignment horizontal="left" wrapText="1"/>
    </xf>
    <xf numFmtId="0" fontId="4" fillId="0" borderId="3" xfId="0" applyFont="1" applyBorder="1" applyAlignment="1">
      <alignment horizontal="left" wrapText="1"/>
    </xf>
    <xf numFmtId="44" fontId="4" fillId="0" borderId="2" xfId="1" applyFont="1" applyBorder="1" applyAlignment="1">
      <alignment horizontal="left" wrapText="1"/>
    </xf>
    <xf numFmtId="44" fontId="13" fillId="0" borderId="1" xfId="1" applyFont="1" applyBorder="1" applyAlignment="1">
      <alignment horizontal="center" vertical="top" shrinkToFit="1"/>
    </xf>
    <xf numFmtId="44" fontId="13" fillId="0" borderId="18" xfId="1" applyFont="1" applyBorder="1" applyAlignment="1">
      <alignment horizontal="center" vertical="top" shrinkToFit="1"/>
    </xf>
    <xf numFmtId="0" fontId="11" fillId="0" borderId="1" xfId="0" applyFont="1" applyBorder="1" applyAlignment="1">
      <alignment vertical="top" wrapText="1"/>
    </xf>
    <xf numFmtId="0" fontId="11" fillId="0" borderId="3" xfId="0" applyFont="1" applyBorder="1" applyAlignment="1">
      <alignment vertical="top" wrapText="1"/>
    </xf>
    <xf numFmtId="0" fontId="4" fillId="0" borderId="17" xfId="0" applyFont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 wrapText="1"/>
    </xf>
    <xf numFmtId="0" fontId="12" fillId="0" borderId="3" xfId="0" applyFont="1" applyBorder="1" applyAlignment="1">
      <alignment vertical="top" wrapText="1"/>
    </xf>
    <xf numFmtId="2" fontId="5" fillId="0" borderId="1" xfId="0" applyNumberFormat="1" applyFont="1" applyBorder="1" applyAlignment="1">
      <alignment horizontal="center" vertical="center" shrinkToFit="1"/>
    </xf>
    <xf numFmtId="2" fontId="5" fillId="0" borderId="3" xfId="0" applyNumberFormat="1" applyFont="1" applyBorder="1" applyAlignment="1">
      <alignment horizontal="center" vertical="center" shrinkToFit="1"/>
    </xf>
    <xf numFmtId="44" fontId="13" fillId="0" borderId="1" xfId="1" applyFont="1" applyBorder="1" applyAlignment="1">
      <alignment horizontal="center" vertical="center" shrinkToFit="1"/>
    </xf>
    <xf numFmtId="44" fontId="13" fillId="0" borderId="18" xfId="1" applyFont="1" applyBorder="1" applyAlignment="1">
      <alignment horizontal="center" vertical="center" shrinkToFit="1"/>
    </xf>
    <xf numFmtId="0" fontId="12" fillId="0" borderId="1" xfId="0" applyFont="1" applyBorder="1" applyAlignment="1">
      <alignment vertical="top" wrapText="1"/>
    </xf>
    <xf numFmtId="0" fontId="3" fillId="0" borderId="1" xfId="0" applyFont="1" applyBorder="1" applyAlignment="1">
      <alignment vertical="center" wrapText="1"/>
    </xf>
    <xf numFmtId="0" fontId="3" fillId="0" borderId="3" xfId="0" applyFont="1" applyBorder="1" applyAlignment="1">
      <alignment vertical="center" wrapText="1"/>
    </xf>
    <xf numFmtId="0" fontId="11" fillId="0" borderId="1" xfId="0" applyFont="1" applyBorder="1" applyAlignment="1">
      <alignment vertical="center" wrapText="1"/>
    </xf>
    <xf numFmtId="0" fontId="12" fillId="0" borderId="3" xfId="0" applyFont="1" applyBorder="1" applyAlignment="1">
      <alignment vertical="center" wrapText="1"/>
    </xf>
    <xf numFmtId="0" fontId="4" fillId="0" borderId="2" xfId="0" applyFont="1" applyBorder="1" applyAlignment="1">
      <alignment horizontal="center" vertical="center" wrapText="1"/>
    </xf>
    <xf numFmtId="0" fontId="4" fillId="0" borderId="1" xfId="0" applyFont="1" applyBorder="1" applyAlignment="1">
      <alignment vertical="center" wrapText="1"/>
    </xf>
    <xf numFmtId="0" fontId="4" fillId="0" borderId="3" xfId="0" applyFont="1" applyBorder="1" applyAlignment="1">
      <alignment vertical="center" wrapText="1"/>
    </xf>
    <xf numFmtId="0" fontId="4" fillId="0" borderId="1" xfId="0" applyFont="1" applyBorder="1" applyAlignment="1">
      <alignment horizontal="left" vertical="center" wrapText="1"/>
    </xf>
    <xf numFmtId="0" fontId="4" fillId="0" borderId="3" xfId="0" applyFont="1" applyBorder="1" applyAlignment="1">
      <alignment horizontal="left" vertical="center" wrapText="1"/>
    </xf>
    <xf numFmtId="0" fontId="4" fillId="0" borderId="1" xfId="0" applyFont="1" applyBorder="1" applyAlignment="1">
      <alignment wrapText="1"/>
    </xf>
    <xf numFmtId="0" fontId="4" fillId="0" borderId="3" xfId="0" applyFont="1" applyBorder="1" applyAlignment="1">
      <alignment wrapText="1"/>
    </xf>
    <xf numFmtId="0" fontId="4" fillId="0" borderId="17" xfId="0" applyFont="1" applyBorder="1" applyAlignment="1">
      <alignment horizontal="left" wrapText="1"/>
    </xf>
    <xf numFmtId="0" fontId="3" fillId="0" borderId="1" xfId="0" applyFont="1" applyBorder="1" applyAlignment="1">
      <alignment horizontal="left" vertical="top" wrapText="1" indent="1"/>
    </xf>
    <xf numFmtId="0" fontId="3" fillId="0" borderId="3" xfId="0" applyFont="1" applyBorder="1" applyAlignment="1">
      <alignment horizontal="left" vertical="top" wrapText="1" indent="1"/>
    </xf>
    <xf numFmtId="0" fontId="3" fillId="0" borderId="14" xfId="0" applyFont="1" applyBorder="1" applyAlignment="1">
      <alignment horizontal="left" vertical="top" wrapText="1" indent="1"/>
    </xf>
    <xf numFmtId="0" fontId="3" fillId="0" borderId="15" xfId="0" applyFont="1" applyBorder="1" applyAlignment="1">
      <alignment horizontal="left" vertical="top" wrapText="1" indent="1"/>
    </xf>
    <xf numFmtId="0" fontId="3" fillId="0" borderId="17" xfId="0" applyFont="1" applyBorder="1" applyAlignment="1">
      <alignment horizontal="left" vertical="top" wrapText="1" indent="1"/>
    </xf>
    <xf numFmtId="0" fontId="3" fillId="0" borderId="2" xfId="0" applyFont="1" applyBorder="1" applyAlignment="1">
      <alignment horizontal="left" vertical="top" wrapText="1" indent="1"/>
    </xf>
    <xf numFmtId="0" fontId="3" fillId="0" borderId="18" xfId="0" applyFont="1" applyBorder="1" applyAlignment="1">
      <alignment horizontal="left" vertical="top" wrapText="1" indent="1"/>
    </xf>
    <xf numFmtId="0" fontId="3" fillId="0" borderId="9" xfId="0" applyFont="1" applyBorder="1" applyAlignment="1">
      <alignment vertical="top" wrapText="1"/>
    </xf>
    <xf numFmtId="0" fontId="3" fillId="0" borderId="8" xfId="0" applyFont="1" applyBorder="1" applyAlignment="1">
      <alignment vertical="top" wrapText="1"/>
    </xf>
    <xf numFmtId="2" fontId="5" fillId="0" borderId="9" xfId="0" applyNumberFormat="1" applyFont="1" applyBorder="1" applyAlignment="1">
      <alignment horizontal="center" vertical="top" shrinkToFit="1"/>
    </xf>
    <xf numFmtId="2" fontId="5" fillId="0" borderId="8" xfId="0" applyNumberFormat="1" applyFont="1" applyBorder="1" applyAlignment="1">
      <alignment horizontal="center" vertical="top" shrinkToFit="1"/>
    </xf>
    <xf numFmtId="44" fontId="13" fillId="0" borderId="48" xfId="1" applyFont="1" applyBorder="1" applyAlignment="1">
      <alignment horizontal="center" vertical="top" shrinkToFit="1"/>
    </xf>
    <xf numFmtId="44" fontId="13" fillId="0" borderId="25" xfId="1" applyFont="1" applyBorder="1" applyAlignment="1">
      <alignment horizontal="center" vertical="top" shrinkToFit="1"/>
    </xf>
    <xf numFmtId="0" fontId="4" fillId="0" borderId="35" xfId="0" applyFont="1" applyBorder="1" applyAlignment="1">
      <alignment horizontal="left" wrapText="1"/>
    </xf>
    <xf numFmtId="0" fontId="4" fillId="0" borderId="30" xfId="0" applyFont="1" applyBorder="1" applyAlignment="1">
      <alignment horizontal="left" wrapText="1"/>
    </xf>
    <xf numFmtId="0" fontId="4" fillId="0" borderId="30" xfId="0" applyFont="1" applyBorder="1" applyAlignment="1">
      <alignment horizontal="center" wrapText="1"/>
    </xf>
    <xf numFmtId="0" fontId="3" fillId="0" borderId="12" xfId="0" applyFont="1" applyBorder="1" applyAlignment="1">
      <alignment horizontal="left" vertical="top" wrapText="1"/>
    </xf>
    <xf numFmtId="0" fontId="3" fillId="0" borderId="14" xfId="0" applyFont="1" applyBorder="1" applyAlignment="1">
      <alignment horizontal="left" vertical="top" wrapText="1"/>
    </xf>
    <xf numFmtId="0" fontId="3" fillId="0" borderId="15" xfId="0" applyFont="1" applyBorder="1" applyAlignment="1">
      <alignment horizontal="center" vertical="top" wrapText="1"/>
    </xf>
    <xf numFmtId="0" fontId="3" fillId="0" borderId="14" xfId="0" applyFont="1" applyBorder="1" applyAlignment="1">
      <alignment horizontal="center" vertical="top" wrapText="1"/>
    </xf>
    <xf numFmtId="0" fontId="3" fillId="0" borderId="15" xfId="0" applyFont="1" applyBorder="1" applyAlignment="1">
      <alignment horizontal="left" vertical="top" wrapText="1"/>
    </xf>
    <xf numFmtId="44" fontId="12" fillId="0" borderId="1" xfId="1" applyFont="1" applyBorder="1" applyAlignment="1">
      <alignment horizontal="center" wrapText="1"/>
    </xf>
    <xf numFmtId="44" fontId="12" fillId="0" borderId="3" xfId="1" applyFont="1" applyBorder="1" applyAlignment="1">
      <alignment horizontal="center" wrapText="1"/>
    </xf>
    <xf numFmtId="2" fontId="5" fillId="0" borderId="1" xfId="0" applyNumberFormat="1" applyFont="1" applyBorder="1" applyAlignment="1">
      <alignment horizontal="right" vertical="top" indent="1" shrinkToFit="1"/>
    </xf>
    <xf numFmtId="2" fontId="5" fillId="0" borderId="3" xfId="0" applyNumberFormat="1" applyFont="1" applyBorder="1" applyAlignment="1">
      <alignment horizontal="right" vertical="top" indent="1" shrinkToFit="1"/>
    </xf>
    <xf numFmtId="0" fontId="3" fillId="0" borderId="1" xfId="0" applyFont="1" applyBorder="1" applyAlignment="1">
      <alignment horizontal="left" vertical="center" wrapText="1" indent="1"/>
    </xf>
    <xf numFmtId="0" fontId="3" fillId="0" borderId="3" xfId="0" applyFont="1" applyBorder="1" applyAlignment="1">
      <alignment horizontal="left" vertical="center" wrapText="1" indent="1"/>
    </xf>
    <xf numFmtId="44" fontId="12" fillId="0" borderId="1" xfId="1" applyFont="1" applyBorder="1" applyAlignment="1">
      <alignment horizontal="center" vertical="center" wrapText="1"/>
    </xf>
    <xf numFmtId="44" fontId="12" fillId="0" borderId="3" xfId="1" applyFont="1" applyBorder="1" applyAlignment="1">
      <alignment horizontal="center" vertical="center" wrapText="1"/>
    </xf>
    <xf numFmtId="2" fontId="5" fillId="0" borderId="1" xfId="0" applyNumberFormat="1" applyFont="1" applyBorder="1" applyAlignment="1">
      <alignment horizontal="right" vertical="center" indent="1" shrinkToFit="1"/>
    </xf>
    <xf numFmtId="2" fontId="5" fillId="0" borderId="3" xfId="0" applyNumberFormat="1" applyFont="1" applyBorder="1" applyAlignment="1">
      <alignment horizontal="right" vertical="center" indent="1" shrinkToFit="1"/>
    </xf>
    <xf numFmtId="9" fontId="2" fillId="0" borderId="0" xfId="1" applyNumberFormat="1" applyFont="1" applyBorder="1" applyAlignment="1">
      <alignment horizontal="center" vertical="center"/>
    </xf>
    <xf numFmtId="9" fontId="2" fillId="0" borderId="35" xfId="1" applyNumberFormat="1" applyFont="1" applyBorder="1" applyAlignment="1">
      <alignment horizontal="center" vertical="center"/>
    </xf>
    <xf numFmtId="9" fontId="2" fillId="0" borderId="30" xfId="1" applyNumberFormat="1" applyFont="1" applyBorder="1" applyAlignment="1">
      <alignment horizontal="center" vertical="center"/>
    </xf>
    <xf numFmtId="0" fontId="4" fillId="0" borderId="30" xfId="0" applyFont="1" applyBorder="1" applyAlignment="1">
      <alignment horizontal="center" vertical="top"/>
    </xf>
    <xf numFmtId="9" fontId="2" fillId="0" borderId="28" xfId="1" applyNumberFormat="1" applyFont="1" applyBorder="1" applyAlignment="1">
      <alignment horizontal="right" vertical="center"/>
    </xf>
    <xf numFmtId="44" fontId="2" fillId="0" borderId="28" xfId="1" applyFont="1" applyBorder="1" applyAlignment="1">
      <alignment horizontal="right" vertical="center"/>
    </xf>
    <xf numFmtId="0" fontId="4" fillId="0" borderId="23" xfId="0" applyFont="1" applyBorder="1" applyAlignment="1">
      <alignment horizontal="left" wrapText="1"/>
    </xf>
    <xf numFmtId="0" fontId="4" fillId="0" borderId="24" xfId="0" applyFont="1" applyBorder="1" applyAlignment="1">
      <alignment horizontal="left" wrapText="1"/>
    </xf>
    <xf numFmtId="0" fontId="3" fillId="0" borderId="27" xfId="0" applyFont="1" applyBorder="1" applyAlignment="1">
      <alignment horizontal="right" vertical="center" wrapText="1" indent="1"/>
    </xf>
    <xf numFmtId="0" fontId="3" fillId="0" borderId="28" xfId="0" applyFont="1" applyBorder="1" applyAlignment="1">
      <alignment horizontal="right" vertical="center" wrapText="1" indent="1"/>
    </xf>
    <xf numFmtId="0" fontId="3" fillId="0" borderId="29" xfId="0" applyFont="1" applyBorder="1" applyAlignment="1">
      <alignment horizontal="right" vertical="center" wrapText="1" indent="1"/>
    </xf>
    <xf numFmtId="44" fontId="9" fillId="0" borderId="27" xfId="0" applyNumberFormat="1" applyFont="1" applyBorder="1" applyAlignment="1">
      <alignment horizontal="right" wrapText="1"/>
    </xf>
    <xf numFmtId="0" fontId="9" fillId="0" borderId="28" xfId="0" applyFont="1" applyBorder="1" applyAlignment="1">
      <alignment horizontal="right" wrapText="1"/>
    </xf>
    <xf numFmtId="0" fontId="9" fillId="0" borderId="29" xfId="0" applyFont="1" applyBorder="1" applyAlignment="1">
      <alignment horizontal="right" wrapText="1"/>
    </xf>
    <xf numFmtId="9" fontId="2" fillId="0" borderId="27" xfId="1" applyNumberFormat="1" applyFont="1" applyBorder="1" applyAlignment="1">
      <alignment horizontal="right" vertical="center"/>
    </xf>
    <xf numFmtId="9" fontId="2" fillId="0" borderId="29" xfId="1" applyNumberFormat="1" applyFont="1" applyBorder="1" applyAlignment="1">
      <alignment horizontal="right" vertical="center"/>
    </xf>
    <xf numFmtId="0" fontId="4" fillId="0" borderId="34" xfId="0" applyFont="1" applyBorder="1" applyAlignment="1">
      <alignment horizontal="center" wrapText="1"/>
    </xf>
    <xf numFmtId="0" fontId="4" fillId="0" borderId="31" xfId="0" applyFont="1" applyBorder="1" applyAlignment="1">
      <alignment horizontal="center" wrapText="1"/>
    </xf>
    <xf numFmtId="44" fontId="11" fillId="0" borderId="27" xfId="1" applyFont="1" applyBorder="1" applyAlignment="1">
      <alignment horizontal="center" vertical="center"/>
    </xf>
    <xf numFmtId="44" fontId="11" fillId="0" borderId="28" xfId="1" applyFont="1" applyBorder="1" applyAlignment="1">
      <alignment horizontal="center" vertical="center"/>
    </xf>
    <xf numFmtId="44" fontId="11" fillId="0" borderId="29" xfId="1" applyFont="1" applyBorder="1" applyAlignment="1">
      <alignment horizontal="center" vertical="center"/>
    </xf>
    <xf numFmtId="9" fontId="14" fillId="0" borderId="42" xfId="1" applyNumberFormat="1" applyFont="1" applyBorder="1" applyAlignment="1">
      <alignment horizontal="right" vertical="center"/>
    </xf>
    <xf numFmtId="9" fontId="14" fillId="0" borderId="37" xfId="1" applyNumberFormat="1" applyFont="1" applyBorder="1" applyAlignment="1">
      <alignment horizontal="right" vertical="center"/>
    </xf>
    <xf numFmtId="9" fontId="14" fillId="0" borderId="38" xfId="1" applyNumberFormat="1" applyFont="1" applyBorder="1" applyAlignment="1">
      <alignment horizontal="right" vertical="center"/>
    </xf>
    <xf numFmtId="9" fontId="14" fillId="0" borderId="35" xfId="1" applyNumberFormat="1" applyFont="1" applyBorder="1" applyAlignment="1">
      <alignment horizontal="right" vertical="center"/>
    </xf>
    <xf numFmtId="9" fontId="14" fillId="0" borderId="30" xfId="1" applyNumberFormat="1" applyFont="1" applyBorder="1" applyAlignment="1">
      <alignment horizontal="right" vertical="center"/>
    </xf>
    <xf numFmtId="9" fontId="14" fillId="0" borderId="36" xfId="1" applyNumberFormat="1" applyFont="1" applyBorder="1" applyAlignment="1">
      <alignment horizontal="right" vertical="center"/>
    </xf>
    <xf numFmtId="0" fontId="4" fillId="0" borderId="37" xfId="0" applyFont="1" applyBorder="1" applyAlignment="1">
      <alignment horizontal="center" vertical="top"/>
    </xf>
    <xf numFmtId="0" fontId="4" fillId="0" borderId="38" xfId="0" applyFont="1" applyBorder="1" applyAlignment="1">
      <alignment horizontal="center" vertical="top"/>
    </xf>
    <xf numFmtId="0" fontId="4" fillId="0" borderId="36" xfId="0" applyFont="1" applyBorder="1" applyAlignment="1">
      <alignment horizontal="center" vertical="top"/>
    </xf>
    <xf numFmtId="44" fontId="12" fillId="0" borderId="27" xfId="1" applyFont="1" applyBorder="1" applyAlignment="1">
      <alignment horizontal="center" vertical="center" wrapText="1"/>
    </xf>
    <xf numFmtId="44" fontId="12" fillId="0" borderId="29" xfId="1" applyFont="1" applyBorder="1" applyAlignment="1">
      <alignment horizontal="center" vertical="center" wrapText="1"/>
    </xf>
    <xf numFmtId="0" fontId="4" fillId="0" borderId="3" xfId="0" applyFont="1" applyBorder="1" applyAlignment="1">
      <alignment horizontal="left" vertical="top" wrapText="1" indent="1"/>
    </xf>
    <xf numFmtId="44" fontId="4" fillId="0" borderId="1" xfId="1" applyFont="1" applyBorder="1" applyAlignment="1">
      <alignment horizontal="left" vertical="top" wrapText="1" indent="1"/>
    </xf>
    <xf numFmtId="44" fontId="4" fillId="0" borderId="3" xfId="1" applyFont="1" applyBorder="1" applyAlignment="1">
      <alignment horizontal="left" vertical="top" wrapText="1" indent="1"/>
    </xf>
    <xf numFmtId="0" fontId="4" fillId="0" borderId="9" xfId="0" applyFont="1" applyBorder="1" applyAlignment="1">
      <alignment horizontal="left" vertical="center" wrapText="1"/>
    </xf>
    <xf numFmtId="0" fontId="4" fillId="0" borderId="8" xfId="0" applyFont="1" applyBorder="1" applyAlignment="1">
      <alignment horizontal="left" vertical="center" wrapText="1"/>
    </xf>
    <xf numFmtId="0" fontId="4" fillId="0" borderId="2" xfId="0" applyFont="1" applyBorder="1" applyAlignment="1">
      <alignment horizontal="left" vertical="center" wrapText="1"/>
    </xf>
    <xf numFmtId="0" fontId="4" fillId="0" borderId="1" xfId="0" applyFont="1" applyBorder="1" applyAlignment="1">
      <alignment horizontal="left" vertical="top" wrapText="1" indent="1"/>
    </xf>
    <xf numFmtId="0" fontId="3" fillId="0" borderId="1" xfId="0" applyFont="1" applyBorder="1" applyAlignment="1">
      <alignment horizontal="right" vertical="center" wrapText="1" indent="1"/>
    </xf>
    <xf numFmtId="0" fontId="3" fillId="0" borderId="2" xfId="0" applyFont="1" applyBorder="1" applyAlignment="1">
      <alignment horizontal="right" vertical="center" wrapText="1" indent="1"/>
    </xf>
    <xf numFmtId="0" fontId="3" fillId="0" borderId="18" xfId="0" applyFont="1" applyBorder="1" applyAlignment="1">
      <alignment horizontal="right" vertical="center" wrapText="1" indent="1"/>
    </xf>
  </cellXfs>
  <cellStyles count="3">
    <cellStyle name="Comma" xfId="2" builtinId="3"/>
    <cellStyle name="Currency" xfId="1" builtinId="4"/>
    <cellStyle name="Normal" xfId="0" builtinId="0"/>
  </cellStyles>
  <dxfs count="13">
    <dxf>
      <font>
        <color theme="0"/>
      </font>
    </dxf>
    <dxf>
      <font>
        <color theme="0"/>
      </font>
    </dxf>
    <dxf>
      <font>
        <color theme="0" tint="-4.9989318521683403E-2"/>
      </font>
    </dxf>
    <dxf>
      <font>
        <color theme="1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 tint="-4.9989318521683403E-2"/>
      </font>
    </dxf>
    <dxf>
      <font>
        <color theme="0" tint="-4.9989318521683403E-2"/>
      </font>
    </dxf>
    <dxf>
      <font>
        <color theme="1"/>
      </font>
    </dxf>
    <dxf>
      <font>
        <color theme="0" tint="-4.9989318521683403E-2"/>
      </font>
    </dxf>
    <dxf>
      <font>
        <color theme="0" tint="-4.9989318521683403E-2"/>
      </font>
    </dxf>
    <dxf>
      <font>
        <color theme="1"/>
      </font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Y116"/>
  <sheetViews>
    <sheetView tabSelected="1" view="pageBreakPreview" zoomScale="70" zoomScaleNormal="70" zoomScaleSheetLayoutView="70" workbookViewId="0">
      <selection activeCell="A10" sqref="A10:B10"/>
    </sheetView>
  </sheetViews>
  <sheetFormatPr defaultRowHeight="27.6" x14ac:dyDescent="0.25"/>
  <cols>
    <col min="1" max="1" width="13.33203125" style="1" customWidth="1"/>
    <col min="2" max="2" width="1.109375" style="1" hidden="1" customWidth="1"/>
    <col min="3" max="3" width="42.6640625" style="1" bestFit="1" customWidth="1"/>
    <col min="4" max="4" width="27.109375" style="1" customWidth="1"/>
    <col min="5" max="5" width="7.6640625" style="1" customWidth="1"/>
    <col min="6" max="6" width="5" style="1" customWidth="1"/>
    <col min="7" max="7" width="12.109375" style="1" customWidth="1"/>
    <col min="8" max="8" width="8.6640625" style="1" customWidth="1"/>
    <col min="9" max="9" width="1.33203125" style="1" customWidth="1"/>
    <col min="10" max="10" width="9.44140625" style="1" customWidth="1"/>
    <col min="11" max="11" width="2.6640625" style="1" customWidth="1"/>
    <col min="12" max="12" width="67.109375" style="1" customWidth="1"/>
    <col min="13" max="13" width="5.109375" style="1" hidden="1" customWidth="1"/>
    <col min="14" max="14" width="9.21875" style="1" customWidth="1"/>
    <col min="15" max="15" width="9.88671875" style="1" customWidth="1"/>
    <col min="16" max="16" width="18.109375" style="1" customWidth="1"/>
    <col min="17" max="17" width="8.88671875" style="1"/>
    <col min="18" max="18" width="14.33203125" style="1" bestFit="1" customWidth="1"/>
    <col min="19" max="19" width="10.33203125" style="1" bestFit="1" customWidth="1"/>
    <col min="20" max="16384" width="8.88671875" style="1"/>
  </cols>
  <sheetData>
    <row r="1" spans="1:17" ht="27.6" customHeight="1" x14ac:dyDescent="0.45">
      <c r="A1" s="73" t="s">
        <v>121</v>
      </c>
      <c r="B1" s="74"/>
      <c r="C1" s="74"/>
      <c r="D1" s="74"/>
      <c r="E1" s="74"/>
      <c r="F1" s="74"/>
      <c r="G1" s="74"/>
      <c r="H1" s="74"/>
      <c r="I1" s="74"/>
      <c r="J1" s="74"/>
      <c r="K1" s="74"/>
      <c r="L1" s="74"/>
      <c r="M1" s="74"/>
      <c r="N1" s="74"/>
      <c r="O1" s="74"/>
      <c r="P1" s="75"/>
    </row>
    <row r="2" spans="1:17" ht="28.2" thickBot="1" x14ac:dyDescent="0.5">
      <c r="A2" s="76" t="s">
        <v>138</v>
      </c>
      <c r="B2" s="60"/>
      <c r="C2" s="60"/>
      <c r="D2" s="60"/>
      <c r="E2" s="60"/>
      <c r="F2" s="60"/>
      <c r="G2" s="60"/>
      <c r="H2" s="60"/>
      <c r="I2" s="60"/>
      <c r="J2" s="60"/>
      <c r="K2" s="60"/>
      <c r="L2" s="60"/>
      <c r="M2" s="60"/>
      <c r="N2" s="60"/>
      <c r="O2" s="60"/>
      <c r="P2" s="77"/>
    </row>
    <row r="3" spans="1:17" ht="29.4" thickBot="1" x14ac:dyDescent="0.5">
      <c r="A3" s="78" t="s">
        <v>133</v>
      </c>
      <c r="B3" s="79"/>
      <c r="C3" s="79"/>
      <c r="D3" s="79"/>
      <c r="E3" s="79"/>
      <c r="F3" s="79"/>
      <c r="G3" s="79"/>
      <c r="H3" s="80"/>
      <c r="I3" s="22"/>
      <c r="J3" s="78" t="s">
        <v>135</v>
      </c>
      <c r="K3" s="79"/>
      <c r="L3" s="79"/>
      <c r="M3" s="79"/>
      <c r="N3" s="79"/>
      <c r="O3" s="79"/>
      <c r="P3" s="80"/>
    </row>
    <row r="4" spans="1:17" ht="29.4" thickBot="1" x14ac:dyDescent="0.5">
      <c r="A4" s="81" t="s">
        <v>134</v>
      </c>
      <c r="B4" s="82"/>
      <c r="C4" s="82"/>
      <c r="D4" s="82"/>
      <c r="E4" s="82"/>
      <c r="F4" s="82"/>
      <c r="G4" s="82"/>
      <c r="H4" s="83"/>
      <c r="I4" s="22"/>
      <c r="J4" s="81" t="s">
        <v>136</v>
      </c>
      <c r="K4" s="82"/>
      <c r="L4" s="82"/>
      <c r="M4" s="82"/>
      <c r="N4" s="82"/>
      <c r="O4" s="82"/>
      <c r="P4" s="83"/>
    </row>
    <row r="5" spans="1:17" ht="28.2" thickBot="1" x14ac:dyDescent="0.5">
      <c r="A5" s="68"/>
      <c r="B5" s="69"/>
      <c r="C5" s="69"/>
      <c r="D5" s="69"/>
      <c r="E5" s="69"/>
      <c r="F5" s="69"/>
      <c r="G5" s="69"/>
      <c r="H5" s="69"/>
      <c r="I5" s="29"/>
      <c r="J5" s="69"/>
      <c r="K5" s="69"/>
      <c r="L5" s="69"/>
      <c r="M5" s="69"/>
      <c r="N5" s="69"/>
      <c r="O5" s="69"/>
      <c r="P5" s="17"/>
    </row>
    <row r="6" spans="1:17" ht="28.8" x14ac:dyDescent="0.45">
      <c r="A6" s="84" t="s">
        <v>0</v>
      </c>
      <c r="B6" s="85"/>
      <c r="C6" s="86" t="s">
        <v>111</v>
      </c>
      <c r="D6" s="87"/>
      <c r="E6" s="88" t="s">
        <v>1</v>
      </c>
      <c r="F6" s="89"/>
      <c r="G6" s="86" t="s">
        <v>2</v>
      </c>
      <c r="H6" s="90"/>
      <c r="I6" s="22"/>
      <c r="J6" s="91" t="s">
        <v>0</v>
      </c>
      <c r="K6" s="85"/>
      <c r="L6" s="86" t="s">
        <v>111</v>
      </c>
      <c r="M6" s="87"/>
      <c r="N6" s="88" t="s">
        <v>1</v>
      </c>
      <c r="O6" s="89"/>
      <c r="P6" s="16"/>
    </row>
    <row r="7" spans="1:17" ht="31.2" x14ac:dyDescent="0.45">
      <c r="A7" s="92"/>
      <c r="B7" s="63"/>
      <c r="C7" s="93" t="s">
        <v>3</v>
      </c>
      <c r="D7" s="94"/>
      <c r="E7" s="95"/>
      <c r="F7" s="96"/>
      <c r="G7" s="45"/>
      <c r="H7" s="97"/>
      <c r="I7" s="23"/>
      <c r="J7" s="62"/>
      <c r="K7" s="63"/>
      <c r="L7" s="64" t="s">
        <v>4</v>
      </c>
      <c r="M7" s="65"/>
      <c r="N7" s="95"/>
      <c r="O7" s="96"/>
      <c r="P7" s="25"/>
    </row>
    <row r="8" spans="1:17" ht="28.8" x14ac:dyDescent="0.45">
      <c r="A8" s="92"/>
      <c r="B8" s="63"/>
      <c r="C8" s="64" t="s">
        <v>5</v>
      </c>
      <c r="D8" s="65"/>
      <c r="E8" s="66">
        <v>13.6</v>
      </c>
      <c r="F8" s="67"/>
      <c r="G8" s="98">
        <f>A8*E8</f>
        <v>0</v>
      </c>
      <c r="H8" s="99"/>
      <c r="I8" s="23"/>
      <c r="J8" s="62"/>
      <c r="K8" s="63"/>
      <c r="L8" s="100" t="s">
        <v>6</v>
      </c>
      <c r="M8" s="101"/>
      <c r="N8" s="66">
        <v>0.25</v>
      </c>
      <c r="O8" s="67"/>
      <c r="P8" s="25">
        <f>J8*N8</f>
        <v>0</v>
      </c>
      <c r="Q8" s="3"/>
    </row>
    <row r="9" spans="1:17" ht="28.8" x14ac:dyDescent="0.45">
      <c r="A9" s="92"/>
      <c r="B9" s="63"/>
      <c r="C9" s="64" t="s">
        <v>7</v>
      </c>
      <c r="D9" s="65"/>
      <c r="E9" s="66">
        <v>13.6</v>
      </c>
      <c r="F9" s="67"/>
      <c r="G9" s="98">
        <f t="shared" ref="G9:G41" si="0">A9*E9</f>
        <v>0</v>
      </c>
      <c r="H9" s="99"/>
      <c r="I9" s="23"/>
      <c r="J9" s="62"/>
      <c r="K9" s="63"/>
      <c r="L9" s="100" t="s">
        <v>8</v>
      </c>
      <c r="M9" s="101"/>
      <c r="N9" s="66">
        <v>0.33</v>
      </c>
      <c r="O9" s="67"/>
      <c r="P9" s="25">
        <f t="shared" ref="P9:P44" si="1">J9*N9</f>
        <v>0</v>
      </c>
    </row>
    <row r="10" spans="1:17" ht="56.4" customHeight="1" x14ac:dyDescent="0.45">
      <c r="A10" s="102"/>
      <c r="B10" s="103"/>
      <c r="C10" s="100" t="s">
        <v>117</v>
      </c>
      <c r="D10" s="104"/>
      <c r="E10" s="105">
        <v>7</v>
      </c>
      <c r="F10" s="106"/>
      <c r="G10" s="107">
        <f t="shared" si="0"/>
        <v>0</v>
      </c>
      <c r="H10" s="108"/>
      <c r="I10" s="23"/>
      <c r="J10" s="62"/>
      <c r="K10" s="63"/>
      <c r="L10" s="109" t="s">
        <v>120</v>
      </c>
      <c r="M10" s="104"/>
      <c r="N10" s="105">
        <v>0.25</v>
      </c>
      <c r="O10" s="106"/>
      <c r="P10" s="27">
        <f t="shared" si="1"/>
        <v>0</v>
      </c>
    </row>
    <row r="11" spans="1:17" ht="28.8" x14ac:dyDescent="0.45">
      <c r="A11" s="92"/>
      <c r="B11" s="63"/>
      <c r="C11" s="64" t="s">
        <v>9</v>
      </c>
      <c r="D11" s="65"/>
      <c r="E11" s="105">
        <v>30.86</v>
      </c>
      <c r="F11" s="106"/>
      <c r="G11" s="98">
        <f t="shared" si="0"/>
        <v>0</v>
      </c>
      <c r="H11" s="99"/>
      <c r="I11" s="23"/>
      <c r="J11" s="62"/>
      <c r="K11" s="63"/>
      <c r="L11" s="100" t="s">
        <v>10</v>
      </c>
      <c r="M11" s="101"/>
      <c r="N11" s="66">
        <v>0.25</v>
      </c>
      <c r="O11" s="67"/>
      <c r="P11" s="25">
        <f t="shared" si="1"/>
        <v>0</v>
      </c>
      <c r="Q11" s="4"/>
    </row>
    <row r="12" spans="1:17" ht="28.8" x14ac:dyDescent="0.45">
      <c r="A12" s="92"/>
      <c r="B12" s="63"/>
      <c r="C12" s="64" t="s">
        <v>11</v>
      </c>
      <c r="D12" s="65"/>
      <c r="E12" s="66">
        <v>10.7</v>
      </c>
      <c r="F12" s="67"/>
      <c r="G12" s="98">
        <f t="shared" si="0"/>
        <v>0</v>
      </c>
      <c r="H12" s="99"/>
      <c r="I12" s="23"/>
      <c r="J12" s="62"/>
      <c r="K12" s="63"/>
      <c r="L12" s="100" t="s">
        <v>12</v>
      </c>
      <c r="M12" s="101"/>
      <c r="N12" s="66">
        <v>0.33</v>
      </c>
      <c r="O12" s="67"/>
      <c r="P12" s="25">
        <f t="shared" si="1"/>
        <v>0</v>
      </c>
      <c r="Q12" s="4"/>
    </row>
    <row r="13" spans="1:17" ht="53.4" customHeight="1" x14ac:dyDescent="0.45">
      <c r="A13" s="102"/>
      <c r="B13" s="103"/>
      <c r="C13" s="110" t="s">
        <v>13</v>
      </c>
      <c r="D13" s="111"/>
      <c r="E13" s="105">
        <v>10.7</v>
      </c>
      <c r="F13" s="106"/>
      <c r="G13" s="107">
        <f t="shared" si="0"/>
        <v>0</v>
      </c>
      <c r="H13" s="108"/>
      <c r="I13" s="23"/>
      <c r="J13" s="62"/>
      <c r="K13" s="63"/>
      <c r="L13" s="112" t="s">
        <v>116</v>
      </c>
      <c r="M13" s="113"/>
      <c r="N13" s="105">
        <v>0.32</v>
      </c>
      <c r="O13" s="106"/>
      <c r="P13" s="25">
        <f t="shared" si="1"/>
        <v>0</v>
      </c>
      <c r="Q13" s="4"/>
    </row>
    <row r="14" spans="1:17" ht="28.8" x14ac:dyDescent="0.45">
      <c r="A14" s="92"/>
      <c r="B14" s="63"/>
      <c r="C14" s="109" t="s">
        <v>14</v>
      </c>
      <c r="D14" s="104"/>
      <c r="E14" s="105">
        <v>10.7</v>
      </c>
      <c r="F14" s="106"/>
      <c r="G14" s="98">
        <f t="shared" si="0"/>
        <v>0</v>
      </c>
      <c r="H14" s="99"/>
      <c r="I14" s="23"/>
      <c r="J14" s="62"/>
      <c r="K14" s="63"/>
      <c r="L14" s="100" t="s">
        <v>115</v>
      </c>
      <c r="M14" s="104"/>
      <c r="N14" s="105">
        <v>0.33</v>
      </c>
      <c r="O14" s="106"/>
      <c r="P14" s="25">
        <f t="shared" si="1"/>
        <v>0</v>
      </c>
    </row>
    <row r="15" spans="1:17" ht="28.8" x14ac:dyDescent="0.45">
      <c r="A15" s="92"/>
      <c r="B15" s="63"/>
      <c r="C15" s="110" t="s">
        <v>15</v>
      </c>
      <c r="D15" s="111"/>
      <c r="E15" s="105">
        <v>20.66</v>
      </c>
      <c r="F15" s="106"/>
      <c r="G15" s="98">
        <f t="shared" si="0"/>
        <v>0</v>
      </c>
      <c r="H15" s="99"/>
      <c r="I15" s="23"/>
      <c r="J15" s="114"/>
      <c r="K15" s="103"/>
      <c r="L15" s="115"/>
      <c r="M15" s="116"/>
      <c r="N15" s="117"/>
      <c r="O15" s="118"/>
      <c r="P15" s="25">
        <f t="shared" si="1"/>
        <v>0</v>
      </c>
      <c r="Q15" s="4"/>
    </row>
    <row r="16" spans="1:17" ht="28.8" x14ac:dyDescent="0.45">
      <c r="A16" s="92"/>
      <c r="B16" s="63"/>
      <c r="C16" s="64" t="s">
        <v>16</v>
      </c>
      <c r="D16" s="65"/>
      <c r="E16" s="66">
        <v>10.1</v>
      </c>
      <c r="F16" s="67"/>
      <c r="G16" s="98">
        <f t="shared" si="0"/>
        <v>0</v>
      </c>
      <c r="H16" s="99"/>
      <c r="I16" s="23"/>
      <c r="J16" s="62"/>
      <c r="K16" s="63"/>
      <c r="L16" s="64" t="s">
        <v>17</v>
      </c>
      <c r="M16" s="65"/>
      <c r="N16" s="95"/>
      <c r="O16" s="96"/>
      <c r="P16" s="25">
        <f t="shared" si="1"/>
        <v>0</v>
      </c>
      <c r="Q16" s="4"/>
    </row>
    <row r="17" spans="1:16" ht="28.8" x14ac:dyDescent="0.45">
      <c r="A17" s="92"/>
      <c r="B17" s="63"/>
      <c r="C17" s="64" t="s">
        <v>18</v>
      </c>
      <c r="D17" s="65"/>
      <c r="E17" s="66">
        <v>9.8000000000000007</v>
      </c>
      <c r="F17" s="67"/>
      <c r="G17" s="98">
        <f t="shared" si="0"/>
        <v>0</v>
      </c>
      <c r="H17" s="99"/>
      <c r="I17" s="23"/>
      <c r="J17" s="62"/>
      <c r="K17" s="63"/>
      <c r="L17" s="64" t="s">
        <v>19</v>
      </c>
      <c r="M17" s="65"/>
      <c r="N17" s="66">
        <v>7</v>
      </c>
      <c r="O17" s="67"/>
      <c r="P17" s="25">
        <f t="shared" si="1"/>
        <v>0</v>
      </c>
    </row>
    <row r="18" spans="1:16" ht="28.8" x14ac:dyDescent="0.45">
      <c r="A18" s="92"/>
      <c r="B18" s="63"/>
      <c r="C18" s="64" t="s">
        <v>20</v>
      </c>
      <c r="D18" s="65"/>
      <c r="E18" s="66">
        <v>2.15</v>
      </c>
      <c r="F18" s="67"/>
      <c r="G18" s="98">
        <f t="shared" si="0"/>
        <v>0</v>
      </c>
      <c r="H18" s="99"/>
      <c r="I18" s="23"/>
      <c r="J18" s="62"/>
      <c r="K18" s="63"/>
      <c r="L18" s="64" t="s">
        <v>21</v>
      </c>
      <c r="M18" s="65"/>
      <c r="N18" s="66">
        <v>0.75</v>
      </c>
      <c r="O18" s="67"/>
      <c r="P18" s="25">
        <f t="shared" si="1"/>
        <v>0</v>
      </c>
    </row>
    <row r="19" spans="1:16" ht="28.8" x14ac:dyDescent="0.45">
      <c r="A19" s="92"/>
      <c r="B19" s="63"/>
      <c r="C19" s="64" t="s">
        <v>22</v>
      </c>
      <c r="D19" s="65"/>
      <c r="E19" s="66">
        <v>11.6</v>
      </c>
      <c r="F19" s="67"/>
      <c r="G19" s="98">
        <f t="shared" si="0"/>
        <v>0</v>
      </c>
      <c r="H19" s="99"/>
      <c r="I19" s="23"/>
      <c r="J19" s="62"/>
      <c r="K19" s="63"/>
      <c r="L19" s="64" t="s">
        <v>23</v>
      </c>
      <c r="M19" s="65"/>
      <c r="N19" s="66">
        <v>11</v>
      </c>
      <c r="O19" s="67"/>
      <c r="P19" s="25">
        <f t="shared" si="1"/>
        <v>0</v>
      </c>
    </row>
    <row r="20" spans="1:16" ht="28.8" x14ac:dyDescent="0.45">
      <c r="A20" s="92"/>
      <c r="B20" s="63"/>
      <c r="C20" s="64" t="s">
        <v>24</v>
      </c>
      <c r="D20" s="65"/>
      <c r="E20" s="66">
        <v>13</v>
      </c>
      <c r="F20" s="67"/>
      <c r="G20" s="98">
        <f t="shared" si="0"/>
        <v>0</v>
      </c>
      <c r="H20" s="99"/>
      <c r="I20" s="23"/>
      <c r="J20" s="62"/>
      <c r="K20" s="63"/>
      <c r="L20" s="64" t="s">
        <v>25</v>
      </c>
      <c r="M20" s="65"/>
      <c r="N20" s="66">
        <v>27.7</v>
      </c>
      <c r="O20" s="67"/>
      <c r="P20" s="25">
        <f t="shared" si="1"/>
        <v>0</v>
      </c>
    </row>
    <row r="21" spans="1:16" ht="28.8" x14ac:dyDescent="0.45">
      <c r="A21" s="92"/>
      <c r="B21" s="63"/>
      <c r="C21" s="64" t="s">
        <v>26</v>
      </c>
      <c r="D21" s="65"/>
      <c r="E21" s="66">
        <v>15</v>
      </c>
      <c r="F21" s="67"/>
      <c r="G21" s="98">
        <f t="shared" si="0"/>
        <v>0</v>
      </c>
      <c r="H21" s="99"/>
      <c r="I21" s="23"/>
      <c r="J21" s="62"/>
      <c r="K21" s="63"/>
      <c r="L21" s="64" t="s">
        <v>27</v>
      </c>
      <c r="M21" s="65"/>
      <c r="N21" s="66">
        <v>6.8</v>
      </c>
      <c r="O21" s="67"/>
      <c r="P21" s="25">
        <f t="shared" si="1"/>
        <v>0</v>
      </c>
    </row>
    <row r="22" spans="1:16" ht="58.2" customHeight="1" x14ac:dyDescent="0.45">
      <c r="A22" s="92"/>
      <c r="B22" s="63"/>
      <c r="C22" s="64" t="s">
        <v>114</v>
      </c>
      <c r="D22" s="65"/>
      <c r="E22" s="66">
        <v>13.05</v>
      </c>
      <c r="F22" s="67"/>
      <c r="G22" s="98">
        <f t="shared" si="0"/>
        <v>0</v>
      </c>
      <c r="H22" s="99"/>
      <c r="I22" s="23"/>
      <c r="J22" s="62"/>
      <c r="K22" s="63"/>
      <c r="L22" s="110" t="s">
        <v>119</v>
      </c>
      <c r="M22" s="111"/>
      <c r="N22" s="105">
        <v>8.5</v>
      </c>
      <c r="O22" s="106"/>
      <c r="P22" s="25">
        <f t="shared" si="1"/>
        <v>0</v>
      </c>
    </row>
    <row r="23" spans="1:16" ht="28.8" x14ac:dyDescent="0.45">
      <c r="A23" s="92"/>
      <c r="B23" s="63"/>
      <c r="C23" s="64" t="s">
        <v>28</v>
      </c>
      <c r="D23" s="65"/>
      <c r="E23" s="117"/>
      <c r="F23" s="118"/>
      <c r="G23" s="98">
        <f t="shared" si="0"/>
        <v>0</v>
      </c>
      <c r="H23" s="99"/>
      <c r="I23" s="23"/>
      <c r="J23" s="62"/>
      <c r="K23" s="63"/>
      <c r="L23" s="110" t="s">
        <v>29</v>
      </c>
      <c r="M23" s="111"/>
      <c r="N23" s="105">
        <v>8.5</v>
      </c>
      <c r="O23" s="106"/>
      <c r="P23" s="25">
        <f t="shared" si="1"/>
        <v>0</v>
      </c>
    </row>
    <row r="24" spans="1:16" ht="28.8" x14ac:dyDescent="0.45">
      <c r="A24" s="92"/>
      <c r="B24" s="63"/>
      <c r="C24" s="64" t="s">
        <v>30</v>
      </c>
      <c r="D24" s="65"/>
      <c r="E24" s="66">
        <v>1</v>
      </c>
      <c r="F24" s="67"/>
      <c r="G24" s="98">
        <f t="shared" si="0"/>
        <v>0</v>
      </c>
      <c r="H24" s="99"/>
      <c r="I24" s="23"/>
      <c r="J24" s="62"/>
      <c r="K24" s="63"/>
      <c r="L24" s="64" t="s">
        <v>31</v>
      </c>
      <c r="M24" s="65"/>
      <c r="N24" s="66">
        <v>8.5</v>
      </c>
      <c r="O24" s="67"/>
      <c r="P24" s="25">
        <f t="shared" si="1"/>
        <v>0</v>
      </c>
    </row>
    <row r="25" spans="1:16" ht="28.8" x14ac:dyDescent="0.45">
      <c r="A25" s="92"/>
      <c r="B25" s="63"/>
      <c r="C25" s="64" t="s">
        <v>32</v>
      </c>
      <c r="D25" s="65"/>
      <c r="E25" s="66">
        <v>3.4</v>
      </c>
      <c r="F25" s="67"/>
      <c r="G25" s="98">
        <f t="shared" si="0"/>
        <v>0</v>
      </c>
      <c r="H25" s="99"/>
      <c r="I25" s="23"/>
      <c r="J25" s="62"/>
      <c r="K25" s="63"/>
      <c r="L25" s="64" t="s">
        <v>33</v>
      </c>
      <c r="M25" s="65"/>
      <c r="N25" s="66">
        <v>4.55</v>
      </c>
      <c r="O25" s="67"/>
      <c r="P25" s="25">
        <f t="shared" si="1"/>
        <v>0</v>
      </c>
    </row>
    <row r="26" spans="1:16" ht="28.8" x14ac:dyDescent="0.45">
      <c r="A26" s="92"/>
      <c r="B26" s="63"/>
      <c r="C26" s="64" t="s">
        <v>34</v>
      </c>
      <c r="D26" s="65"/>
      <c r="E26" s="66">
        <v>0.8</v>
      </c>
      <c r="F26" s="67"/>
      <c r="G26" s="98">
        <f t="shared" si="0"/>
        <v>0</v>
      </c>
      <c r="H26" s="99"/>
      <c r="I26" s="23"/>
      <c r="J26" s="62"/>
      <c r="K26" s="63"/>
      <c r="L26" s="119"/>
      <c r="M26" s="120"/>
      <c r="N26" s="95"/>
      <c r="O26" s="96"/>
      <c r="P26" s="25">
        <f t="shared" si="1"/>
        <v>0</v>
      </c>
    </row>
    <row r="27" spans="1:16" ht="28.8" x14ac:dyDescent="0.45">
      <c r="A27" s="92"/>
      <c r="B27" s="63"/>
      <c r="C27" s="64" t="s">
        <v>35</v>
      </c>
      <c r="D27" s="65"/>
      <c r="E27" s="66">
        <v>0.8</v>
      </c>
      <c r="F27" s="67"/>
      <c r="G27" s="98">
        <f t="shared" si="0"/>
        <v>0</v>
      </c>
      <c r="H27" s="99"/>
      <c r="I27" s="23"/>
      <c r="J27" s="62"/>
      <c r="K27" s="63"/>
      <c r="L27" s="64" t="s">
        <v>36</v>
      </c>
      <c r="M27" s="65"/>
      <c r="N27" s="95"/>
      <c r="O27" s="96"/>
      <c r="P27" s="25">
        <f t="shared" si="1"/>
        <v>0</v>
      </c>
    </row>
    <row r="28" spans="1:16" ht="28.8" x14ac:dyDescent="0.45">
      <c r="A28" s="92"/>
      <c r="B28" s="63"/>
      <c r="C28" s="64" t="s">
        <v>37</v>
      </c>
      <c r="D28" s="65"/>
      <c r="E28" s="66">
        <v>0.42</v>
      </c>
      <c r="F28" s="67"/>
      <c r="G28" s="98">
        <f t="shared" si="0"/>
        <v>0</v>
      </c>
      <c r="H28" s="99"/>
      <c r="I28" s="23"/>
      <c r="J28" s="62"/>
      <c r="K28" s="63"/>
      <c r="L28" s="64" t="s">
        <v>38</v>
      </c>
      <c r="M28" s="65"/>
      <c r="N28" s="66">
        <v>2.25</v>
      </c>
      <c r="O28" s="67"/>
      <c r="P28" s="25">
        <f t="shared" si="1"/>
        <v>0</v>
      </c>
    </row>
    <row r="29" spans="1:16" ht="28.8" x14ac:dyDescent="0.45">
      <c r="A29" s="92"/>
      <c r="B29" s="63"/>
      <c r="C29" s="64" t="s">
        <v>39</v>
      </c>
      <c r="D29" s="65"/>
      <c r="E29" s="66">
        <v>0.82</v>
      </c>
      <c r="F29" s="67"/>
      <c r="G29" s="98">
        <f t="shared" si="0"/>
        <v>0</v>
      </c>
      <c r="H29" s="99"/>
      <c r="I29" s="23"/>
      <c r="J29" s="62"/>
      <c r="K29" s="63"/>
      <c r="L29" s="64" t="s">
        <v>40</v>
      </c>
      <c r="M29" s="65"/>
      <c r="N29" s="66">
        <v>2.25</v>
      </c>
      <c r="O29" s="67"/>
      <c r="P29" s="25">
        <f t="shared" si="1"/>
        <v>0</v>
      </c>
    </row>
    <row r="30" spans="1:16" ht="28.8" x14ac:dyDescent="0.45">
      <c r="A30" s="92"/>
      <c r="B30" s="63"/>
      <c r="C30" s="64" t="s">
        <v>41</v>
      </c>
      <c r="D30" s="65"/>
      <c r="E30" s="66">
        <v>2.2000000000000002</v>
      </c>
      <c r="F30" s="67"/>
      <c r="G30" s="98">
        <f t="shared" si="0"/>
        <v>0</v>
      </c>
      <c r="H30" s="99"/>
      <c r="I30" s="23"/>
      <c r="J30" s="62"/>
      <c r="K30" s="63"/>
      <c r="L30" s="64" t="s">
        <v>42</v>
      </c>
      <c r="M30" s="65"/>
      <c r="N30" s="66">
        <v>0.8</v>
      </c>
      <c r="O30" s="67"/>
      <c r="P30" s="25">
        <f t="shared" si="1"/>
        <v>0</v>
      </c>
    </row>
    <row r="31" spans="1:16" ht="28.8" x14ac:dyDescent="0.45">
      <c r="A31" s="92"/>
      <c r="B31" s="63"/>
      <c r="C31" s="64" t="s">
        <v>43</v>
      </c>
      <c r="D31" s="65"/>
      <c r="E31" s="66">
        <v>1</v>
      </c>
      <c r="F31" s="67"/>
      <c r="G31" s="98">
        <f t="shared" si="0"/>
        <v>0</v>
      </c>
      <c r="H31" s="99"/>
      <c r="I31" s="23"/>
      <c r="J31" s="62"/>
      <c r="K31" s="63"/>
      <c r="L31" s="119"/>
      <c r="M31" s="120"/>
      <c r="N31" s="95"/>
      <c r="O31" s="96"/>
      <c r="P31" s="25">
        <f t="shared" si="1"/>
        <v>0</v>
      </c>
    </row>
    <row r="32" spans="1:16" ht="28.8" x14ac:dyDescent="0.45">
      <c r="A32" s="92"/>
      <c r="B32" s="63"/>
      <c r="C32" s="119"/>
      <c r="D32" s="120"/>
      <c r="E32" s="95"/>
      <c r="F32" s="96"/>
      <c r="G32" s="98">
        <f t="shared" si="0"/>
        <v>0</v>
      </c>
      <c r="H32" s="99"/>
      <c r="I32" s="23"/>
      <c r="J32" s="62"/>
      <c r="K32" s="63"/>
      <c r="L32" s="64" t="s">
        <v>44</v>
      </c>
      <c r="M32" s="65"/>
      <c r="N32" s="95"/>
      <c r="O32" s="96"/>
      <c r="P32" s="25">
        <f t="shared" si="1"/>
        <v>0</v>
      </c>
    </row>
    <row r="33" spans="1:19" ht="28.8" x14ac:dyDescent="0.45">
      <c r="A33" s="92"/>
      <c r="B33" s="63"/>
      <c r="C33" s="64" t="s">
        <v>45</v>
      </c>
      <c r="D33" s="65"/>
      <c r="E33" s="95"/>
      <c r="F33" s="96"/>
      <c r="G33" s="98">
        <f t="shared" si="0"/>
        <v>0</v>
      </c>
      <c r="H33" s="99"/>
      <c r="I33" s="23"/>
      <c r="J33" s="62"/>
      <c r="K33" s="63"/>
      <c r="L33" s="64" t="s">
        <v>46</v>
      </c>
      <c r="M33" s="65"/>
      <c r="N33" s="66">
        <v>0.56000000000000005</v>
      </c>
      <c r="O33" s="67"/>
      <c r="P33" s="25">
        <f t="shared" si="1"/>
        <v>0</v>
      </c>
    </row>
    <row r="34" spans="1:19" ht="28.8" x14ac:dyDescent="0.45">
      <c r="A34" s="92"/>
      <c r="B34" s="63"/>
      <c r="C34" s="64" t="s">
        <v>47</v>
      </c>
      <c r="D34" s="65"/>
      <c r="E34" s="66">
        <v>10.25</v>
      </c>
      <c r="F34" s="67"/>
      <c r="G34" s="98">
        <f t="shared" si="0"/>
        <v>0</v>
      </c>
      <c r="H34" s="99"/>
      <c r="I34" s="23"/>
      <c r="J34" s="62"/>
      <c r="K34" s="63"/>
      <c r="L34" s="64" t="s">
        <v>48</v>
      </c>
      <c r="M34" s="65"/>
      <c r="N34" s="66">
        <v>0.56000000000000005</v>
      </c>
      <c r="O34" s="67"/>
      <c r="P34" s="25">
        <f t="shared" si="1"/>
        <v>0</v>
      </c>
    </row>
    <row r="35" spans="1:19" ht="28.8" x14ac:dyDescent="0.45">
      <c r="A35" s="92"/>
      <c r="B35" s="63"/>
      <c r="C35" s="64" t="s">
        <v>49</v>
      </c>
      <c r="D35" s="65"/>
      <c r="E35" s="66">
        <v>0.65</v>
      </c>
      <c r="F35" s="67"/>
      <c r="G35" s="98">
        <f t="shared" si="0"/>
        <v>0</v>
      </c>
      <c r="H35" s="99"/>
      <c r="I35" s="23"/>
      <c r="J35" s="62"/>
      <c r="K35" s="63"/>
      <c r="L35" s="64" t="s">
        <v>50</v>
      </c>
      <c r="M35" s="65"/>
      <c r="N35" s="66">
        <v>0.56000000000000005</v>
      </c>
      <c r="O35" s="67"/>
      <c r="P35" s="25">
        <f t="shared" si="1"/>
        <v>0</v>
      </c>
      <c r="S35" s="5"/>
    </row>
    <row r="36" spans="1:19" ht="28.8" x14ac:dyDescent="0.45">
      <c r="A36" s="92"/>
      <c r="B36" s="63"/>
      <c r="C36" s="64" t="s">
        <v>51</v>
      </c>
      <c r="D36" s="65"/>
      <c r="E36" s="66">
        <v>2.25</v>
      </c>
      <c r="F36" s="67"/>
      <c r="G36" s="98">
        <f t="shared" si="0"/>
        <v>0</v>
      </c>
      <c r="H36" s="99"/>
      <c r="I36" s="23"/>
      <c r="J36" s="62"/>
      <c r="K36" s="63"/>
      <c r="L36" s="64" t="s">
        <v>52</v>
      </c>
      <c r="M36" s="65"/>
      <c r="N36" s="66">
        <v>0.56000000000000005</v>
      </c>
      <c r="O36" s="67"/>
      <c r="P36" s="25">
        <f t="shared" si="1"/>
        <v>0</v>
      </c>
      <c r="S36" s="5"/>
    </row>
    <row r="37" spans="1:19" ht="28.8" x14ac:dyDescent="0.45">
      <c r="A37" s="92"/>
      <c r="B37" s="63"/>
      <c r="C37" s="64" t="s">
        <v>53</v>
      </c>
      <c r="D37" s="65"/>
      <c r="E37" s="66">
        <v>7.5</v>
      </c>
      <c r="F37" s="67"/>
      <c r="G37" s="98">
        <f t="shared" si="0"/>
        <v>0</v>
      </c>
      <c r="H37" s="99"/>
      <c r="I37" s="23"/>
      <c r="J37" s="62"/>
      <c r="K37" s="63"/>
      <c r="L37" s="64" t="s">
        <v>54</v>
      </c>
      <c r="M37" s="65"/>
      <c r="N37" s="66">
        <v>0.56000000000000005</v>
      </c>
      <c r="O37" s="67"/>
      <c r="P37" s="25">
        <f t="shared" si="1"/>
        <v>0</v>
      </c>
      <c r="S37" s="5"/>
    </row>
    <row r="38" spans="1:19" ht="28.8" x14ac:dyDescent="0.45">
      <c r="A38" s="92"/>
      <c r="B38" s="63"/>
      <c r="C38" s="64" t="s">
        <v>55</v>
      </c>
      <c r="D38" s="65"/>
      <c r="E38" s="66">
        <v>4.55</v>
      </c>
      <c r="F38" s="67"/>
      <c r="G38" s="98">
        <f t="shared" si="0"/>
        <v>0</v>
      </c>
      <c r="H38" s="99"/>
      <c r="I38" s="23"/>
      <c r="J38" s="62"/>
      <c r="K38" s="63"/>
      <c r="L38" s="64" t="s">
        <v>56</v>
      </c>
      <c r="M38" s="65"/>
      <c r="N38" s="66">
        <v>0.56000000000000005</v>
      </c>
      <c r="O38" s="67"/>
      <c r="P38" s="25">
        <f t="shared" si="1"/>
        <v>0</v>
      </c>
      <c r="S38" s="5"/>
    </row>
    <row r="39" spans="1:19" ht="28.8" x14ac:dyDescent="0.45">
      <c r="A39" s="92"/>
      <c r="B39" s="63"/>
      <c r="C39" s="64" t="s">
        <v>57</v>
      </c>
      <c r="D39" s="65"/>
      <c r="E39" s="66">
        <v>10.45</v>
      </c>
      <c r="F39" s="67"/>
      <c r="G39" s="98">
        <f t="shared" si="0"/>
        <v>0</v>
      </c>
      <c r="H39" s="99"/>
      <c r="I39" s="23"/>
      <c r="J39" s="62"/>
      <c r="K39" s="63"/>
      <c r="L39" s="64" t="s">
        <v>58</v>
      </c>
      <c r="M39" s="65"/>
      <c r="N39" s="66">
        <v>0.56000000000000005</v>
      </c>
      <c r="O39" s="67"/>
      <c r="P39" s="25">
        <f t="shared" si="1"/>
        <v>0</v>
      </c>
    </row>
    <row r="40" spans="1:19" ht="28.8" x14ac:dyDescent="0.45">
      <c r="A40" s="92"/>
      <c r="B40" s="63"/>
      <c r="C40" s="64" t="s">
        <v>59</v>
      </c>
      <c r="D40" s="65"/>
      <c r="E40" s="66">
        <v>2.9</v>
      </c>
      <c r="F40" s="67"/>
      <c r="G40" s="98">
        <f t="shared" si="0"/>
        <v>0</v>
      </c>
      <c r="H40" s="99"/>
      <c r="I40" s="23"/>
      <c r="J40" s="62"/>
      <c r="K40" s="63"/>
      <c r="L40" s="64" t="s">
        <v>60</v>
      </c>
      <c r="M40" s="65"/>
      <c r="N40" s="66">
        <v>0.56000000000000005</v>
      </c>
      <c r="O40" s="67"/>
      <c r="P40" s="25">
        <f t="shared" si="1"/>
        <v>0</v>
      </c>
    </row>
    <row r="41" spans="1:19" ht="29.4" thickBot="1" x14ac:dyDescent="0.5">
      <c r="A41" s="92"/>
      <c r="B41" s="63"/>
      <c r="C41" s="129" t="s">
        <v>61</v>
      </c>
      <c r="D41" s="130"/>
      <c r="E41" s="131">
        <v>2.2000000000000002</v>
      </c>
      <c r="F41" s="132"/>
      <c r="G41" s="133">
        <f t="shared" si="0"/>
        <v>0</v>
      </c>
      <c r="H41" s="134"/>
      <c r="I41" s="23"/>
      <c r="J41" s="62"/>
      <c r="K41" s="63"/>
      <c r="L41" s="64" t="s">
        <v>62</v>
      </c>
      <c r="M41" s="65"/>
      <c r="N41" s="66">
        <v>0.56000000000000005</v>
      </c>
      <c r="O41" s="67"/>
      <c r="P41" s="25">
        <f t="shared" si="1"/>
        <v>0</v>
      </c>
    </row>
    <row r="42" spans="1:19" ht="29.4" thickBot="1" x14ac:dyDescent="0.5">
      <c r="A42" s="51"/>
      <c r="B42" s="52"/>
      <c r="C42" s="70" t="s">
        <v>109</v>
      </c>
      <c r="D42" s="71"/>
      <c r="E42" s="71"/>
      <c r="F42" s="72"/>
      <c r="G42" s="53">
        <f>SUM(G8:H41)</f>
        <v>0</v>
      </c>
      <c r="H42" s="54"/>
      <c r="I42" s="23"/>
      <c r="J42" s="62"/>
      <c r="K42" s="63"/>
      <c r="L42" s="64" t="s">
        <v>63</v>
      </c>
      <c r="M42" s="65"/>
      <c r="N42" s="66">
        <v>0.56000000000000005</v>
      </c>
      <c r="O42" s="67"/>
      <c r="P42" s="25">
        <f t="shared" si="1"/>
        <v>0</v>
      </c>
    </row>
    <row r="43" spans="1:19" ht="28.8" x14ac:dyDescent="0.45">
      <c r="A43" s="68"/>
      <c r="B43" s="69"/>
      <c r="C43" s="69"/>
      <c r="D43" s="69"/>
      <c r="E43" s="69"/>
      <c r="F43" s="69"/>
      <c r="G43" s="69"/>
      <c r="H43" s="69"/>
      <c r="I43" s="23"/>
      <c r="J43" s="62"/>
      <c r="K43" s="63"/>
      <c r="L43" s="64" t="s">
        <v>64</v>
      </c>
      <c r="M43" s="65"/>
      <c r="N43" s="66">
        <v>0.56000000000000005</v>
      </c>
      <c r="O43" s="67"/>
      <c r="P43" s="25">
        <f t="shared" si="1"/>
        <v>0</v>
      </c>
    </row>
    <row r="44" spans="1:19" ht="30" customHeight="1" thickBot="1" x14ac:dyDescent="0.5">
      <c r="A44" s="68"/>
      <c r="B44" s="69"/>
      <c r="C44" s="69"/>
      <c r="D44" s="69"/>
      <c r="E44" s="69"/>
      <c r="F44" s="69"/>
      <c r="G44" s="69"/>
      <c r="H44" s="69"/>
      <c r="I44" s="23"/>
      <c r="J44" s="62"/>
      <c r="K44" s="63"/>
      <c r="L44" s="64" t="s">
        <v>65</v>
      </c>
      <c r="M44" s="65"/>
      <c r="N44" s="131">
        <v>0.56000000000000005</v>
      </c>
      <c r="O44" s="132"/>
      <c r="P44" s="36">
        <f t="shared" si="1"/>
        <v>0</v>
      </c>
    </row>
    <row r="45" spans="1:19" ht="30" customHeight="1" thickBot="1" x14ac:dyDescent="0.5">
      <c r="A45" s="2"/>
      <c r="B45" s="29"/>
      <c r="C45" s="29"/>
      <c r="D45" s="29"/>
      <c r="E45" s="60"/>
      <c r="F45" s="60"/>
      <c r="G45" s="60"/>
      <c r="H45" s="60"/>
      <c r="I45" s="23"/>
      <c r="J45" s="60"/>
      <c r="K45" s="61"/>
      <c r="L45" s="70" t="s">
        <v>110</v>
      </c>
      <c r="M45" s="71"/>
      <c r="N45" s="71"/>
      <c r="O45" s="72"/>
      <c r="P45" s="38">
        <f>SUM(P7:P44)</f>
        <v>0</v>
      </c>
    </row>
    <row r="46" spans="1:19" ht="29.4" thickBot="1" x14ac:dyDescent="0.5">
      <c r="A46" s="135"/>
      <c r="B46" s="136"/>
      <c r="C46" s="136"/>
      <c r="D46" s="136"/>
      <c r="E46" s="137"/>
      <c r="F46" s="137"/>
      <c r="G46" s="136"/>
      <c r="H46" s="136"/>
      <c r="I46" s="24"/>
      <c r="J46" s="137"/>
      <c r="K46" s="137"/>
      <c r="L46" s="58" t="s">
        <v>123</v>
      </c>
      <c r="M46" s="58"/>
      <c r="N46" s="58"/>
      <c r="O46" s="59"/>
      <c r="P46" s="37">
        <f>G42+P45</f>
        <v>0</v>
      </c>
    </row>
    <row r="47" spans="1:19" ht="28.8" customHeight="1" x14ac:dyDescent="0.45">
      <c r="A47" s="74" t="s">
        <v>129</v>
      </c>
      <c r="B47" s="74"/>
      <c r="C47" s="74"/>
      <c r="D47" s="74"/>
      <c r="E47" s="74"/>
      <c r="F47" s="74"/>
      <c r="G47" s="74"/>
      <c r="H47" s="74"/>
      <c r="I47" s="74"/>
      <c r="J47" s="74"/>
      <c r="K47" s="74"/>
      <c r="L47" s="74"/>
      <c r="M47" s="74"/>
      <c r="N47" s="74"/>
      <c r="O47" s="74"/>
      <c r="P47" s="74"/>
    </row>
    <row r="48" spans="1:19" ht="28.8" x14ac:dyDescent="0.45">
      <c r="A48" s="29"/>
      <c r="B48" s="29"/>
      <c r="C48" s="29"/>
      <c r="D48" s="29"/>
      <c r="E48" s="30"/>
      <c r="F48" s="30"/>
      <c r="G48" s="29"/>
      <c r="H48" s="29"/>
      <c r="I48" s="30"/>
      <c r="J48" s="30"/>
      <c r="K48" s="30"/>
      <c r="L48" s="31"/>
      <c r="M48" s="31"/>
      <c r="N48" s="31"/>
      <c r="O48" s="31"/>
      <c r="P48" s="35"/>
    </row>
    <row r="49" spans="1:25" ht="29.4" thickBot="1" x14ac:dyDescent="0.5">
      <c r="A49" s="29"/>
      <c r="B49" s="29"/>
      <c r="C49" s="29"/>
      <c r="D49" s="29"/>
      <c r="E49" s="30"/>
      <c r="F49" s="30"/>
      <c r="G49" s="29"/>
      <c r="H49" s="29"/>
      <c r="I49" s="30"/>
      <c r="J49" s="30"/>
      <c r="K49" s="30"/>
      <c r="L49" s="31"/>
      <c r="M49" s="31"/>
      <c r="N49" s="31"/>
      <c r="O49" s="31"/>
      <c r="P49" s="35"/>
    </row>
    <row r="50" spans="1:25" ht="28.8" customHeight="1" x14ac:dyDescent="0.25">
      <c r="A50" s="55" t="s">
        <v>122</v>
      </c>
      <c r="B50" s="56"/>
      <c r="C50" s="56"/>
      <c r="D50" s="56"/>
      <c r="E50" s="56"/>
      <c r="F50" s="56"/>
      <c r="G50" s="56"/>
      <c r="H50" s="56"/>
      <c r="I50" s="56"/>
      <c r="J50" s="56"/>
      <c r="K50" s="56"/>
      <c r="L50" s="56"/>
      <c r="M50" s="56"/>
      <c r="N50" s="56"/>
      <c r="O50" s="56"/>
      <c r="P50" s="57"/>
    </row>
    <row r="51" spans="1:25" ht="28.2" thickBot="1" x14ac:dyDescent="0.5">
      <c r="A51" s="76" t="s">
        <v>137</v>
      </c>
      <c r="B51" s="60"/>
      <c r="C51" s="60"/>
      <c r="D51" s="60"/>
      <c r="E51" s="60"/>
      <c r="F51" s="60"/>
      <c r="G51" s="60"/>
      <c r="H51" s="60"/>
      <c r="I51" s="60"/>
      <c r="J51" s="60"/>
      <c r="K51" s="60"/>
      <c r="L51" s="60"/>
      <c r="M51" s="60"/>
      <c r="N51" s="60"/>
      <c r="O51" s="60"/>
      <c r="P51" s="77"/>
    </row>
    <row r="52" spans="1:25" ht="28.8" x14ac:dyDescent="0.25">
      <c r="A52" s="78" t="str">
        <f>A3</f>
        <v xml:space="preserve">Date: </v>
      </c>
      <c r="B52" s="79"/>
      <c r="C52" s="79"/>
      <c r="D52" s="79"/>
      <c r="E52" s="79"/>
      <c r="F52" s="79"/>
      <c r="G52" s="79"/>
      <c r="H52" s="124"/>
      <c r="I52" s="9"/>
      <c r="J52" s="125" t="str">
        <f>J3</f>
        <v>Contact Name:</v>
      </c>
      <c r="K52" s="79"/>
      <c r="L52" s="79"/>
      <c r="M52" s="79"/>
      <c r="N52" s="79"/>
      <c r="O52" s="79"/>
      <c r="P52" s="80"/>
    </row>
    <row r="53" spans="1:25" ht="28.8" x14ac:dyDescent="0.25">
      <c r="A53" s="126" t="str">
        <f>A4</f>
        <v>Group Name:</v>
      </c>
      <c r="B53" s="127"/>
      <c r="C53" s="127"/>
      <c r="D53" s="127"/>
      <c r="E53" s="127"/>
      <c r="F53" s="127"/>
      <c r="G53" s="127"/>
      <c r="H53" s="123"/>
      <c r="I53" s="9"/>
      <c r="J53" s="122" t="str">
        <f>J4</f>
        <v>Phone Number:</v>
      </c>
      <c r="K53" s="127"/>
      <c r="L53" s="127"/>
      <c r="M53" s="127"/>
      <c r="N53" s="127"/>
      <c r="O53" s="127"/>
      <c r="P53" s="128"/>
    </row>
    <row r="54" spans="1:25" ht="29.4" thickBot="1" x14ac:dyDescent="0.3">
      <c r="A54" s="40"/>
      <c r="B54" s="41"/>
      <c r="C54" s="41"/>
      <c r="D54" s="41"/>
      <c r="E54" s="41"/>
      <c r="F54" s="41"/>
      <c r="G54" s="41"/>
      <c r="H54" s="42"/>
      <c r="I54" s="39"/>
      <c r="J54" s="43"/>
      <c r="K54" s="41"/>
      <c r="L54" s="41"/>
      <c r="M54" s="41"/>
      <c r="N54" s="41"/>
      <c r="O54" s="41"/>
      <c r="P54" s="44"/>
    </row>
    <row r="55" spans="1:25" ht="28.8" x14ac:dyDescent="0.45">
      <c r="A55" s="138" t="s">
        <v>0</v>
      </c>
      <c r="B55" s="139"/>
      <c r="C55" s="125" t="s">
        <v>111</v>
      </c>
      <c r="D55" s="124"/>
      <c r="E55" s="140" t="s">
        <v>1</v>
      </c>
      <c r="F55" s="141"/>
      <c r="G55" s="125" t="s">
        <v>2</v>
      </c>
      <c r="H55" s="124"/>
      <c r="I55" s="9"/>
      <c r="J55" s="142" t="s">
        <v>0</v>
      </c>
      <c r="K55" s="139"/>
      <c r="L55" s="125" t="s">
        <v>111</v>
      </c>
      <c r="M55" s="124"/>
      <c r="N55" s="140" t="s">
        <v>1</v>
      </c>
      <c r="O55" s="141"/>
      <c r="P55" s="21"/>
      <c r="R55" s="6"/>
      <c r="S55" s="6"/>
      <c r="T55" s="6"/>
      <c r="U55" s="6"/>
      <c r="V55" s="6"/>
      <c r="W55" s="6"/>
      <c r="X55" s="6"/>
      <c r="Y55" s="6"/>
    </row>
    <row r="56" spans="1:25" ht="28.8" x14ac:dyDescent="0.45">
      <c r="A56" s="121"/>
      <c r="B56" s="96"/>
      <c r="C56" s="122" t="s">
        <v>66</v>
      </c>
      <c r="D56" s="123"/>
      <c r="E56" s="95"/>
      <c r="F56" s="96"/>
      <c r="G56" s="45"/>
      <c r="H56" s="46"/>
      <c r="I56" s="9"/>
      <c r="J56" s="47"/>
      <c r="K56" s="48"/>
      <c r="L56" s="49" t="s">
        <v>67</v>
      </c>
      <c r="M56" s="50"/>
      <c r="N56" s="47"/>
      <c r="O56" s="48"/>
      <c r="P56" s="18"/>
    </row>
    <row r="57" spans="1:25" ht="28.8" x14ac:dyDescent="0.55000000000000004">
      <c r="A57" s="121"/>
      <c r="B57" s="96"/>
      <c r="C57" s="122" t="s">
        <v>68</v>
      </c>
      <c r="D57" s="123"/>
      <c r="E57" s="66">
        <v>0.25</v>
      </c>
      <c r="F57" s="67"/>
      <c r="G57" s="143">
        <f>A57*E57</f>
        <v>0</v>
      </c>
      <c r="H57" s="144"/>
      <c r="I57" s="9"/>
      <c r="J57" s="95"/>
      <c r="K57" s="96"/>
      <c r="L57" s="122" t="s">
        <v>69</v>
      </c>
      <c r="M57" s="123"/>
      <c r="N57" s="145">
        <v>3.8</v>
      </c>
      <c r="O57" s="146"/>
      <c r="P57" s="19">
        <f>J57*N57</f>
        <v>0</v>
      </c>
    </row>
    <row r="58" spans="1:25" ht="28.8" x14ac:dyDescent="0.55000000000000004">
      <c r="A58" s="121"/>
      <c r="B58" s="96"/>
      <c r="C58" s="122" t="s">
        <v>70</v>
      </c>
      <c r="D58" s="123"/>
      <c r="E58" s="66">
        <v>0.33</v>
      </c>
      <c r="F58" s="67"/>
      <c r="G58" s="143">
        <f>A58*E58</f>
        <v>0</v>
      </c>
      <c r="H58" s="144"/>
      <c r="I58" s="9"/>
      <c r="J58" s="95"/>
      <c r="K58" s="96"/>
      <c r="L58" s="122" t="s">
        <v>71</v>
      </c>
      <c r="M58" s="123"/>
      <c r="N58" s="145">
        <v>3.8</v>
      </c>
      <c r="O58" s="146"/>
      <c r="P58" s="19">
        <f t="shared" ref="P58:P75" si="2">J58*N58</f>
        <v>0</v>
      </c>
      <c r="Q58" s="7"/>
      <c r="R58" s="4"/>
    </row>
    <row r="59" spans="1:25" ht="28.8" x14ac:dyDescent="0.55000000000000004">
      <c r="A59" s="121"/>
      <c r="B59" s="96"/>
      <c r="C59" s="122" t="s">
        <v>72</v>
      </c>
      <c r="D59" s="123"/>
      <c r="E59" s="66">
        <v>0.25</v>
      </c>
      <c r="F59" s="67"/>
      <c r="G59" s="143">
        <f t="shared" ref="G59:G81" si="3">A59*E59</f>
        <v>0</v>
      </c>
      <c r="H59" s="144"/>
      <c r="I59" s="9"/>
      <c r="J59" s="95"/>
      <c r="K59" s="96"/>
      <c r="L59" s="122" t="s">
        <v>73</v>
      </c>
      <c r="M59" s="123"/>
      <c r="N59" s="145">
        <v>3.8</v>
      </c>
      <c r="O59" s="146"/>
      <c r="P59" s="19">
        <f t="shared" si="2"/>
        <v>0</v>
      </c>
      <c r="R59" s="8"/>
    </row>
    <row r="60" spans="1:25" ht="28.8" x14ac:dyDescent="0.55000000000000004">
      <c r="A60" s="121"/>
      <c r="B60" s="96"/>
      <c r="C60" s="122" t="s">
        <v>74</v>
      </c>
      <c r="D60" s="123"/>
      <c r="E60" s="66">
        <v>0.25</v>
      </c>
      <c r="F60" s="67"/>
      <c r="G60" s="143">
        <f t="shared" si="3"/>
        <v>0</v>
      </c>
      <c r="H60" s="144"/>
      <c r="I60" s="9"/>
      <c r="J60" s="95"/>
      <c r="K60" s="96"/>
      <c r="L60" s="122" t="s">
        <v>75</v>
      </c>
      <c r="M60" s="123"/>
      <c r="N60" s="145">
        <v>3.8</v>
      </c>
      <c r="O60" s="146"/>
      <c r="P60" s="19">
        <f t="shared" si="2"/>
        <v>0</v>
      </c>
    </row>
    <row r="61" spans="1:25" ht="28.8" x14ac:dyDescent="0.55000000000000004">
      <c r="A61" s="121"/>
      <c r="B61" s="96"/>
      <c r="C61" s="122" t="s">
        <v>76</v>
      </c>
      <c r="D61" s="123"/>
      <c r="E61" s="66">
        <v>0.25</v>
      </c>
      <c r="F61" s="67"/>
      <c r="G61" s="143">
        <f t="shared" si="3"/>
        <v>0</v>
      </c>
      <c r="H61" s="144"/>
      <c r="I61" s="9"/>
      <c r="J61" s="95"/>
      <c r="K61" s="96"/>
      <c r="L61" s="122" t="s">
        <v>77</v>
      </c>
      <c r="M61" s="123"/>
      <c r="N61" s="145">
        <v>3.8</v>
      </c>
      <c r="O61" s="146"/>
      <c r="P61" s="19">
        <f t="shared" si="2"/>
        <v>0</v>
      </c>
    </row>
    <row r="62" spans="1:25" ht="28.8" x14ac:dyDescent="0.55000000000000004">
      <c r="A62" s="121"/>
      <c r="B62" s="96"/>
      <c r="C62" s="122" t="s">
        <v>78</v>
      </c>
      <c r="D62" s="123"/>
      <c r="E62" s="66">
        <v>0.25</v>
      </c>
      <c r="F62" s="67"/>
      <c r="G62" s="143">
        <f t="shared" si="3"/>
        <v>0</v>
      </c>
      <c r="H62" s="144"/>
      <c r="I62" s="9"/>
      <c r="J62" s="95"/>
      <c r="K62" s="96"/>
      <c r="L62" s="122" t="s">
        <v>79</v>
      </c>
      <c r="M62" s="123"/>
      <c r="N62" s="145">
        <v>3.8</v>
      </c>
      <c r="O62" s="146"/>
      <c r="P62" s="19">
        <f t="shared" si="2"/>
        <v>0</v>
      </c>
    </row>
    <row r="63" spans="1:25" ht="28.8" x14ac:dyDescent="0.55000000000000004">
      <c r="A63" s="121"/>
      <c r="B63" s="96"/>
      <c r="C63" s="122" t="s">
        <v>80</v>
      </c>
      <c r="D63" s="123"/>
      <c r="E63" s="66">
        <v>0.25</v>
      </c>
      <c r="F63" s="67"/>
      <c r="G63" s="143">
        <f t="shared" si="3"/>
        <v>0</v>
      </c>
      <c r="H63" s="144"/>
      <c r="I63" s="9"/>
      <c r="J63" s="95"/>
      <c r="K63" s="96"/>
      <c r="L63" s="122" t="s">
        <v>81</v>
      </c>
      <c r="M63" s="123"/>
      <c r="N63" s="145">
        <v>3.8</v>
      </c>
      <c r="O63" s="146"/>
      <c r="P63" s="19">
        <f t="shared" si="2"/>
        <v>0</v>
      </c>
    </row>
    <row r="64" spans="1:25" ht="28.8" x14ac:dyDescent="0.55000000000000004">
      <c r="A64" s="121"/>
      <c r="B64" s="96"/>
      <c r="C64" s="122" t="s">
        <v>82</v>
      </c>
      <c r="D64" s="123"/>
      <c r="E64" s="66">
        <v>0.25</v>
      </c>
      <c r="F64" s="67"/>
      <c r="G64" s="143">
        <f t="shared" si="3"/>
        <v>0</v>
      </c>
      <c r="H64" s="144"/>
      <c r="I64" s="9"/>
      <c r="J64" s="95"/>
      <c r="K64" s="96"/>
      <c r="L64" s="122" t="s">
        <v>83</v>
      </c>
      <c r="M64" s="123"/>
      <c r="N64" s="145">
        <v>3.8</v>
      </c>
      <c r="O64" s="146"/>
      <c r="P64" s="19">
        <f t="shared" si="2"/>
        <v>0</v>
      </c>
    </row>
    <row r="65" spans="1:25" ht="28.8" x14ac:dyDescent="0.55000000000000004">
      <c r="A65" s="121"/>
      <c r="B65" s="96"/>
      <c r="C65" s="122" t="s">
        <v>113</v>
      </c>
      <c r="D65" s="123"/>
      <c r="E65" s="66">
        <v>0.25</v>
      </c>
      <c r="F65" s="67"/>
      <c r="G65" s="143">
        <f t="shared" si="3"/>
        <v>0</v>
      </c>
      <c r="H65" s="144"/>
      <c r="I65" s="9"/>
      <c r="J65" s="95"/>
      <c r="K65" s="96"/>
      <c r="L65" s="122" t="s">
        <v>84</v>
      </c>
      <c r="M65" s="123"/>
      <c r="N65" s="145">
        <v>3.8</v>
      </c>
      <c r="O65" s="146"/>
      <c r="P65" s="19">
        <f t="shared" si="2"/>
        <v>0</v>
      </c>
    </row>
    <row r="66" spans="1:25" ht="28.8" x14ac:dyDescent="0.55000000000000004">
      <c r="A66" s="121"/>
      <c r="B66" s="96"/>
      <c r="C66" s="147" t="s">
        <v>85</v>
      </c>
      <c r="D66" s="148"/>
      <c r="E66" s="105">
        <v>0.31</v>
      </c>
      <c r="F66" s="106"/>
      <c r="G66" s="149">
        <f t="shared" si="3"/>
        <v>0</v>
      </c>
      <c r="H66" s="150"/>
      <c r="I66" s="9"/>
      <c r="J66" s="95"/>
      <c r="K66" s="96"/>
      <c r="L66" s="147" t="s">
        <v>86</v>
      </c>
      <c r="M66" s="148"/>
      <c r="N66" s="151">
        <v>3.8</v>
      </c>
      <c r="O66" s="152"/>
      <c r="P66" s="19">
        <f t="shared" si="2"/>
        <v>0</v>
      </c>
    </row>
    <row r="67" spans="1:25" ht="28.8" x14ac:dyDescent="0.55000000000000004">
      <c r="A67" s="121"/>
      <c r="B67" s="96"/>
      <c r="C67" s="122" t="s">
        <v>87</v>
      </c>
      <c r="D67" s="123"/>
      <c r="E67" s="66">
        <v>0.25</v>
      </c>
      <c r="F67" s="67"/>
      <c r="G67" s="143">
        <f t="shared" si="3"/>
        <v>0</v>
      </c>
      <c r="H67" s="144"/>
      <c r="I67" s="9"/>
      <c r="J67" s="95"/>
      <c r="K67" s="96"/>
      <c r="L67" s="122" t="s">
        <v>88</v>
      </c>
      <c r="M67" s="123"/>
      <c r="N67" s="145">
        <v>3.8</v>
      </c>
      <c r="O67" s="146"/>
      <c r="P67" s="19">
        <f t="shared" si="2"/>
        <v>0</v>
      </c>
    </row>
    <row r="68" spans="1:25" ht="28.8" x14ac:dyDescent="0.55000000000000004">
      <c r="A68" s="121"/>
      <c r="B68" s="96"/>
      <c r="C68" s="122" t="s">
        <v>89</v>
      </c>
      <c r="D68" s="123"/>
      <c r="E68" s="66">
        <v>0.25</v>
      </c>
      <c r="F68" s="67"/>
      <c r="G68" s="143">
        <f t="shared" si="3"/>
        <v>0</v>
      </c>
      <c r="H68" s="144"/>
      <c r="I68" s="9"/>
      <c r="J68" s="95"/>
      <c r="K68" s="96"/>
      <c r="L68" s="122" t="s">
        <v>90</v>
      </c>
      <c r="M68" s="123"/>
      <c r="N68" s="145">
        <v>3.8</v>
      </c>
      <c r="O68" s="146"/>
      <c r="P68" s="19">
        <f t="shared" si="2"/>
        <v>0</v>
      </c>
    </row>
    <row r="69" spans="1:25" ht="28.8" x14ac:dyDescent="0.55000000000000004">
      <c r="A69" s="121"/>
      <c r="B69" s="96"/>
      <c r="C69" s="122" t="s">
        <v>91</v>
      </c>
      <c r="D69" s="123"/>
      <c r="E69" s="66">
        <v>0.25</v>
      </c>
      <c r="F69" s="67"/>
      <c r="G69" s="143">
        <f t="shared" si="3"/>
        <v>0</v>
      </c>
      <c r="H69" s="144"/>
      <c r="I69" s="9"/>
      <c r="J69" s="95"/>
      <c r="K69" s="96"/>
      <c r="L69" s="122" t="s">
        <v>92</v>
      </c>
      <c r="M69" s="123"/>
      <c r="N69" s="145">
        <v>3.8</v>
      </c>
      <c r="O69" s="146"/>
      <c r="P69" s="19">
        <f t="shared" si="2"/>
        <v>0</v>
      </c>
    </row>
    <row r="70" spans="1:25" ht="28.8" x14ac:dyDescent="0.55000000000000004">
      <c r="A70" s="121"/>
      <c r="B70" s="96"/>
      <c r="C70" s="122" t="s">
        <v>93</v>
      </c>
      <c r="D70" s="123"/>
      <c r="E70" s="66">
        <v>0.33</v>
      </c>
      <c r="F70" s="67"/>
      <c r="G70" s="143">
        <f t="shared" si="3"/>
        <v>0</v>
      </c>
      <c r="H70" s="144"/>
      <c r="I70" s="9"/>
      <c r="J70" s="95"/>
      <c r="K70" s="96"/>
      <c r="L70" s="122" t="s">
        <v>94</v>
      </c>
      <c r="M70" s="123"/>
      <c r="N70" s="145">
        <v>3.8</v>
      </c>
      <c r="O70" s="146"/>
      <c r="P70" s="19">
        <f t="shared" si="2"/>
        <v>0</v>
      </c>
      <c r="Q70" s="7"/>
    </row>
    <row r="71" spans="1:25" ht="28.8" x14ac:dyDescent="0.55000000000000004">
      <c r="A71" s="121"/>
      <c r="B71" s="96"/>
      <c r="C71" s="122" t="s">
        <v>95</v>
      </c>
      <c r="D71" s="123"/>
      <c r="E71" s="66">
        <v>0.25</v>
      </c>
      <c r="F71" s="67"/>
      <c r="G71" s="143">
        <f t="shared" si="3"/>
        <v>0</v>
      </c>
      <c r="H71" s="144"/>
      <c r="I71" s="9"/>
      <c r="J71" s="95"/>
      <c r="K71" s="96"/>
      <c r="L71" s="122" t="s">
        <v>96</v>
      </c>
      <c r="M71" s="123"/>
      <c r="N71" s="145">
        <v>3.8</v>
      </c>
      <c r="O71" s="146"/>
      <c r="P71" s="19">
        <f t="shared" si="2"/>
        <v>0</v>
      </c>
    </row>
    <row r="72" spans="1:25" ht="28.8" x14ac:dyDescent="0.55000000000000004">
      <c r="A72" s="121"/>
      <c r="B72" s="96"/>
      <c r="C72" s="122" t="s">
        <v>97</v>
      </c>
      <c r="D72" s="123"/>
      <c r="E72" s="66">
        <v>0.25</v>
      </c>
      <c r="F72" s="67"/>
      <c r="G72" s="143">
        <f t="shared" si="3"/>
        <v>0</v>
      </c>
      <c r="H72" s="144"/>
      <c r="I72" s="9"/>
      <c r="J72" s="95"/>
      <c r="K72" s="96"/>
      <c r="L72" s="122" t="s">
        <v>98</v>
      </c>
      <c r="M72" s="123"/>
      <c r="N72" s="145">
        <v>3.8</v>
      </c>
      <c r="O72" s="146"/>
      <c r="P72" s="19">
        <f t="shared" si="2"/>
        <v>0</v>
      </c>
      <c r="Q72" s="7"/>
    </row>
    <row r="73" spans="1:25" ht="28.8" x14ac:dyDescent="0.55000000000000004">
      <c r="A73" s="121"/>
      <c r="B73" s="96"/>
      <c r="C73" s="147" t="s">
        <v>99</v>
      </c>
      <c r="D73" s="148"/>
      <c r="E73" s="105">
        <v>0.33</v>
      </c>
      <c r="F73" s="106"/>
      <c r="G73" s="149">
        <f t="shared" si="3"/>
        <v>0</v>
      </c>
      <c r="H73" s="150"/>
      <c r="I73" s="9"/>
      <c r="J73" s="95"/>
      <c r="K73" s="96"/>
      <c r="L73" s="122" t="s">
        <v>131</v>
      </c>
      <c r="M73" s="185"/>
      <c r="N73" s="151">
        <v>3.8</v>
      </c>
      <c r="O73" s="152"/>
      <c r="P73" s="19">
        <f t="shared" si="2"/>
        <v>0</v>
      </c>
      <c r="Q73" s="7"/>
    </row>
    <row r="74" spans="1:25" s="6" customFormat="1" ht="28.8" x14ac:dyDescent="0.55000000000000004">
      <c r="A74" s="121"/>
      <c r="B74" s="96"/>
      <c r="C74" s="122" t="s">
        <v>100</v>
      </c>
      <c r="D74" s="123"/>
      <c r="E74" s="66">
        <v>0.25</v>
      </c>
      <c r="F74" s="67"/>
      <c r="G74" s="143">
        <f t="shared" si="3"/>
        <v>0</v>
      </c>
      <c r="H74" s="144"/>
      <c r="I74" s="9"/>
      <c r="J74" s="95"/>
      <c r="K74" s="96"/>
      <c r="L74" s="191" t="s">
        <v>101</v>
      </c>
      <c r="M74" s="185"/>
      <c r="N74" s="186">
        <v>3.8</v>
      </c>
      <c r="O74" s="187"/>
      <c r="P74" s="19">
        <f t="shared" si="2"/>
        <v>0</v>
      </c>
      <c r="R74" s="1"/>
      <c r="S74" s="1"/>
      <c r="T74" s="1"/>
      <c r="U74" s="1"/>
      <c r="V74" s="1"/>
      <c r="W74" s="1"/>
      <c r="X74" s="1"/>
      <c r="Y74" s="1"/>
    </row>
    <row r="75" spans="1:25" ht="28.8" x14ac:dyDescent="0.55000000000000004">
      <c r="A75" s="121"/>
      <c r="B75" s="96"/>
      <c r="C75" s="122" t="s">
        <v>102</v>
      </c>
      <c r="D75" s="123"/>
      <c r="E75" s="66">
        <v>0.25</v>
      </c>
      <c r="F75" s="67"/>
      <c r="G75" s="143">
        <f t="shared" si="3"/>
        <v>0</v>
      </c>
      <c r="H75" s="144"/>
      <c r="I75" s="9"/>
      <c r="J75" s="95"/>
      <c r="K75" s="96"/>
      <c r="L75" s="191" t="s">
        <v>132</v>
      </c>
      <c r="M75" s="185"/>
      <c r="N75" s="186">
        <v>24.85</v>
      </c>
      <c r="O75" s="187"/>
      <c r="P75" s="19">
        <f t="shared" si="2"/>
        <v>0</v>
      </c>
    </row>
    <row r="76" spans="1:25" ht="29.4" thickBot="1" x14ac:dyDescent="0.5">
      <c r="A76" s="121"/>
      <c r="B76" s="96"/>
      <c r="C76" s="147" t="s">
        <v>103</v>
      </c>
      <c r="D76" s="148"/>
      <c r="E76" s="105">
        <v>0.56000000000000005</v>
      </c>
      <c r="F76" s="106"/>
      <c r="G76" s="149">
        <f t="shared" si="3"/>
        <v>0</v>
      </c>
      <c r="H76" s="150"/>
      <c r="I76" s="9"/>
      <c r="J76" s="117"/>
      <c r="K76" s="118"/>
      <c r="L76" s="188"/>
      <c r="M76" s="189"/>
      <c r="N76" s="188"/>
      <c r="O76" s="189"/>
      <c r="P76" s="20"/>
    </row>
    <row r="77" spans="1:25" ht="29.4" thickBot="1" x14ac:dyDescent="0.5">
      <c r="A77" s="121"/>
      <c r="B77" s="96"/>
      <c r="C77" s="191" t="s">
        <v>118</v>
      </c>
      <c r="D77" s="185"/>
      <c r="E77" s="105">
        <v>0.25</v>
      </c>
      <c r="F77" s="106"/>
      <c r="G77" s="149">
        <f t="shared" si="3"/>
        <v>0</v>
      </c>
      <c r="H77" s="150"/>
      <c r="I77" s="9">
        <v>1.3260000000000001</v>
      </c>
      <c r="J77" s="117"/>
      <c r="K77" s="190"/>
      <c r="L77" s="161" t="s">
        <v>104</v>
      </c>
      <c r="M77" s="162"/>
      <c r="N77" s="162"/>
      <c r="O77" s="163"/>
      <c r="P77" s="26">
        <f>SUM(P57:P75)</f>
        <v>0</v>
      </c>
    </row>
    <row r="78" spans="1:25" ht="29.4" thickBot="1" x14ac:dyDescent="0.6">
      <c r="A78" s="121"/>
      <c r="B78" s="96"/>
      <c r="C78" s="122" t="s">
        <v>105</v>
      </c>
      <c r="D78" s="123"/>
      <c r="E78" s="66">
        <v>0.33</v>
      </c>
      <c r="F78" s="67"/>
      <c r="G78" s="143">
        <f t="shared" si="3"/>
        <v>0</v>
      </c>
      <c r="H78" s="144"/>
      <c r="I78" s="9"/>
      <c r="J78" s="32"/>
      <c r="K78" s="32"/>
      <c r="L78" s="33"/>
      <c r="M78" s="33"/>
      <c r="N78" s="33"/>
      <c r="O78" s="33"/>
      <c r="P78" s="15"/>
    </row>
    <row r="79" spans="1:25" ht="29.4" thickBot="1" x14ac:dyDescent="0.6">
      <c r="A79" s="121"/>
      <c r="B79" s="96"/>
      <c r="C79" s="122" t="s">
        <v>106</v>
      </c>
      <c r="D79" s="123"/>
      <c r="E79" s="66">
        <v>0.37</v>
      </c>
      <c r="F79" s="67"/>
      <c r="G79" s="143">
        <f t="shared" si="3"/>
        <v>0</v>
      </c>
      <c r="H79" s="144"/>
      <c r="I79" s="9"/>
      <c r="J79" s="32"/>
      <c r="K79" s="32"/>
      <c r="L79" s="161" t="s">
        <v>124</v>
      </c>
      <c r="M79" s="162"/>
      <c r="N79" s="162"/>
      <c r="O79" s="163"/>
      <c r="P79" s="26">
        <f>G82+P77</f>
        <v>0</v>
      </c>
    </row>
    <row r="80" spans="1:25" ht="29.4" thickBot="1" x14ac:dyDescent="0.6">
      <c r="A80" s="121"/>
      <c r="B80" s="96"/>
      <c r="C80" s="122" t="s">
        <v>107</v>
      </c>
      <c r="D80" s="123"/>
      <c r="E80" s="66">
        <v>0.25</v>
      </c>
      <c r="F80" s="67"/>
      <c r="G80" s="143">
        <f t="shared" si="3"/>
        <v>0</v>
      </c>
      <c r="H80" s="144"/>
      <c r="I80" s="9"/>
      <c r="P80" s="14"/>
    </row>
    <row r="81" spans="1:16" ht="30.6" thickBot="1" x14ac:dyDescent="0.6">
      <c r="A81" s="121"/>
      <c r="B81" s="96"/>
      <c r="C81" s="122" t="s">
        <v>108</v>
      </c>
      <c r="D81" s="123"/>
      <c r="E81" s="66">
        <v>0.33</v>
      </c>
      <c r="F81" s="67"/>
      <c r="G81" s="143">
        <f t="shared" si="3"/>
        <v>0</v>
      </c>
      <c r="H81" s="144"/>
      <c r="I81" s="9"/>
      <c r="J81" s="164" t="s">
        <v>125</v>
      </c>
      <c r="K81" s="165"/>
      <c r="L81" s="166"/>
      <c r="M81" s="12" t="e">
        <f>G82+#REF!</f>
        <v>#REF!</v>
      </c>
      <c r="N81" s="164">
        <f>P79+P46</f>
        <v>0</v>
      </c>
      <c r="O81" s="165"/>
      <c r="P81" s="166"/>
    </row>
    <row r="82" spans="1:16" ht="29.4" customHeight="1" thickBot="1" x14ac:dyDescent="0.5">
      <c r="A82" s="121"/>
      <c r="B82" s="96"/>
      <c r="C82" s="192" t="s">
        <v>104</v>
      </c>
      <c r="D82" s="193"/>
      <c r="E82" s="193"/>
      <c r="F82" s="194"/>
      <c r="G82" s="183">
        <f>SUM(G57:H81)</f>
        <v>0</v>
      </c>
      <c r="H82" s="184"/>
      <c r="I82" s="9"/>
      <c r="J82" s="164" t="s">
        <v>112</v>
      </c>
      <c r="K82" s="165"/>
      <c r="L82" s="166"/>
      <c r="M82" s="12" t="e">
        <f>(#REF!*0.0975)-I8</f>
        <v>#REF!</v>
      </c>
      <c r="N82" s="171">
        <f>(N81-G10)*0.1</f>
        <v>0</v>
      </c>
      <c r="O82" s="172"/>
      <c r="P82" s="173"/>
    </row>
    <row r="83" spans="1:16" ht="29.4" thickBot="1" x14ac:dyDescent="0.5">
      <c r="A83" s="159"/>
      <c r="B83" s="160"/>
      <c r="C83" s="157"/>
      <c r="D83" s="158"/>
      <c r="E83" s="157"/>
      <c r="F83" s="158"/>
      <c r="G83" s="169"/>
      <c r="H83" s="170"/>
      <c r="I83" s="9"/>
      <c r="J83" s="167" t="s">
        <v>126</v>
      </c>
      <c r="K83" s="157"/>
      <c r="L83" s="168"/>
      <c r="M83" s="171"/>
      <c r="N83" s="172"/>
      <c r="O83" s="172"/>
      <c r="P83" s="173"/>
    </row>
    <row r="84" spans="1:16" ht="29.4" thickBot="1" x14ac:dyDescent="0.3">
      <c r="A84" s="13"/>
      <c r="I84" s="9"/>
      <c r="J84" s="167" t="s">
        <v>127</v>
      </c>
      <c r="K84" s="157"/>
      <c r="L84" s="168"/>
      <c r="M84" s="28"/>
      <c r="N84" s="171">
        <f>N81+N82+M83</f>
        <v>0</v>
      </c>
      <c r="O84" s="172"/>
      <c r="P84" s="173"/>
    </row>
    <row r="85" spans="1:16" ht="28.8" customHeight="1" thickBot="1" x14ac:dyDescent="0.3">
      <c r="A85" s="13"/>
      <c r="I85" s="9"/>
      <c r="J85" s="174" t="s">
        <v>130</v>
      </c>
      <c r="K85" s="175"/>
      <c r="L85" s="176"/>
      <c r="M85" s="34"/>
      <c r="N85" s="180"/>
      <c r="O85" s="180"/>
      <c r="P85" s="181"/>
    </row>
    <row r="86" spans="1:16" ht="28.8" thickBot="1" x14ac:dyDescent="0.5">
      <c r="A86" s="154"/>
      <c r="B86" s="155"/>
      <c r="C86" s="155"/>
      <c r="D86" s="156"/>
      <c r="E86" s="156"/>
      <c r="F86" s="156"/>
      <c r="G86" s="156"/>
      <c r="H86" s="156"/>
      <c r="I86" s="11"/>
      <c r="J86" s="177"/>
      <c r="K86" s="178"/>
      <c r="L86" s="179"/>
      <c r="M86" s="10"/>
      <c r="N86" s="156"/>
      <c r="O86" s="156"/>
      <c r="P86" s="182"/>
    </row>
    <row r="87" spans="1:16" ht="28.2" x14ac:dyDescent="0.25">
      <c r="A87" s="153" t="s">
        <v>128</v>
      </c>
      <c r="B87" s="153"/>
      <c r="C87" s="153"/>
      <c r="D87" s="153"/>
      <c r="E87" s="153"/>
      <c r="F87" s="153"/>
      <c r="G87" s="153"/>
      <c r="H87" s="153"/>
      <c r="I87" s="153"/>
      <c r="J87" s="153"/>
      <c r="K87" s="153"/>
      <c r="L87" s="153"/>
      <c r="M87" s="153"/>
      <c r="N87" s="153"/>
      <c r="O87" s="153"/>
      <c r="P87" s="153"/>
    </row>
    <row r="96" spans="1:16" ht="21" customHeight="1" x14ac:dyDescent="0.25"/>
    <row r="97" ht="21" customHeight="1" x14ac:dyDescent="0.25"/>
    <row r="98" ht="21" customHeight="1" x14ac:dyDescent="0.25"/>
    <row r="101" ht="21" customHeight="1" x14ac:dyDescent="0.25"/>
    <row r="103" ht="21" customHeight="1" x14ac:dyDescent="0.25"/>
    <row r="104" ht="21" customHeight="1" x14ac:dyDescent="0.25"/>
    <row r="106" ht="21" customHeight="1" x14ac:dyDescent="0.25"/>
    <row r="107" ht="21.6" customHeight="1" x14ac:dyDescent="0.25"/>
    <row r="108" ht="21.6" customHeight="1" x14ac:dyDescent="0.25"/>
    <row r="109" ht="21" customHeight="1" x14ac:dyDescent="0.25"/>
    <row r="111" ht="21" customHeight="1" x14ac:dyDescent="0.25"/>
    <row r="112" ht="21" customHeight="1" x14ac:dyDescent="0.25"/>
    <row r="113" ht="21.6" customHeight="1" x14ac:dyDescent="0.25"/>
    <row r="114" ht="21.6" customHeight="1" x14ac:dyDescent="0.25"/>
    <row r="116" ht="21" customHeight="1" x14ac:dyDescent="0.25"/>
  </sheetData>
  <mergeCells count="499">
    <mergeCell ref="N81:P81"/>
    <mergeCell ref="N82:P82"/>
    <mergeCell ref="G79:H79"/>
    <mergeCell ref="J81:L81"/>
    <mergeCell ref="C82:F82"/>
    <mergeCell ref="A74:B74"/>
    <mergeCell ref="C74:D74"/>
    <mergeCell ref="E74:F74"/>
    <mergeCell ref="G74:H74"/>
    <mergeCell ref="J74:K74"/>
    <mergeCell ref="L74:M74"/>
    <mergeCell ref="A75:B75"/>
    <mergeCell ref="C75:D75"/>
    <mergeCell ref="E75:F75"/>
    <mergeCell ref="G75:H75"/>
    <mergeCell ref="E80:F80"/>
    <mergeCell ref="G80:H80"/>
    <mergeCell ref="A81:B81"/>
    <mergeCell ref="C81:D81"/>
    <mergeCell ref="L76:M76"/>
    <mergeCell ref="A77:B77"/>
    <mergeCell ref="C77:D77"/>
    <mergeCell ref="E77:F77"/>
    <mergeCell ref="A73:B73"/>
    <mergeCell ref="C73:D73"/>
    <mergeCell ref="E73:F73"/>
    <mergeCell ref="G73:H73"/>
    <mergeCell ref="J73:K73"/>
    <mergeCell ref="L73:M73"/>
    <mergeCell ref="N73:O73"/>
    <mergeCell ref="A78:B78"/>
    <mergeCell ref="C78:D78"/>
    <mergeCell ref="E78:F78"/>
    <mergeCell ref="G78:H78"/>
    <mergeCell ref="N74:O74"/>
    <mergeCell ref="N75:O75"/>
    <mergeCell ref="N76:O76"/>
    <mergeCell ref="G77:H77"/>
    <mergeCell ref="J77:K77"/>
    <mergeCell ref="L77:O77"/>
    <mergeCell ref="J75:K75"/>
    <mergeCell ref="L75:M75"/>
    <mergeCell ref="A76:B76"/>
    <mergeCell ref="C76:D76"/>
    <mergeCell ref="E76:F76"/>
    <mergeCell ref="G76:H76"/>
    <mergeCell ref="J76:K76"/>
    <mergeCell ref="A87:P87"/>
    <mergeCell ref="A86:C86"/>
    <mergeCell ref="D86:H86"/>
    <mergeCell ref="C83:D83"/>
    <mergeCell ref="A83:B83"/>
    <mergeCell ref="A79:B79"/>
    <mergeCell ref="C79:D79"/>
    <mergeCell ref="E79:F79"/>
    <mergeCell ref="L79:O79"/>
    <mergeCell ref="J82:L82"/>
    <mergeCell ref="E83:F83"/>
    <mergeCell ref="J83:L83"/>
    <mergeCell ref="J84:L84"/>
    <mergeCell ref="G83:H83"/>
    <mergeCell ref="M83:P83"/>
    <mergeCell ref="N84:P84"/>
    <mergeCell ref="A80:B80"/>
    <mergeCell ref="C80:D80"/>
    <mergeCell ref="E81:F81"/>
    <mergeCell ref="G81:H81"/>
    <mergeCell ref="J85:L86"/>
    <mergeCell ref="N85:P86"/>
    <mergeCell ref="A82:B82"/>
    <mergeCell ref="G82:H82"/>
    <mergeCell ref="A71:B71"/>
    <mergeCell ref="C71:D71"/>
    <mergeCell ref="E71:F71"/>
    <mergeCell ref="G71:H71"/>
    <mergeCell ref="J71:K71"/>
    <mergeCell ref="L71:M71"/>
    <mergeCell ref="N71:O71"/>
    <mergeCell ref="A72:B72"/>
    <mergeCell ref="C72:D72"/>
    <mergeCell ref="E72:F72"/>
    <mergeCell ref="G72:H72"/>
    <mergeCell ref="J72:K72"/>
    <mergeCell ref="L72:M72"/>
    <mergeCell ref="N72:O72"/>
    <mergeCell ref="A69:B69"/>
    <mergeCell ref="C69:D69"/>
    <mergeCell ref="E69:F69"/>
    <mergeCell ref="G69:H69"/>
    <mergeCell ref="J69:K69"/>
    <mergeCell ref="L69:M69"/>
    <mergeCell ref="N69:O69"/>
    <mergeCell ref="A70:B70"/>
    <mergeCell ref="C70:D70"/>
    <mergeCell ref="E70:F70"/>
    <mergeCell ref="G70:H70"/>
    <mergeCell ref="J70:K70"/>
    <mergeCell ref="L70:M70"/>
    <mergeCell ref="N70:O70"/>
    <mergeCell ref="A67:B67"/>
    <mergeCell ref="C67:D67"/>
    <mergeCell ref="E67:F67"/>
    <mergeCell ref="G67:H67"/>
    <mergeCell ref="J67:K67"/>
    <mergeCell ref="L67:M67"/>
    <mergeCell ref="N67:O67"/>
    <mergeCell ref="A68:B68"/>
    <mergeCell ref="C68:D68"/>
    <mergeCell ref="E68:F68"/>
    <mergeCell ref="G68:H68"/>
    <mergeCell ref="J68:K68"/>
    <mergeCell ref="L68:M68"/>
    <mergeCell ref="N68:O68"/>
    <mergeCell ref="A65:B65"/>
    <mergeCell ref="C65:D65"/>
    <mergeCell ref="E65:F65"/>
    <mergeCell ref="G65:H65"/>
    <mergeCell ref="J65:K65"/>
    <mergeCell ref="L65:M65"/>
    <mergeCell ref="N65:O65"/>
    <mergeCell ref="A66:B66"/>
    <mergeCell ref="C66:D66"/>
    <mergeCell ref="E66:F66"/>
    <mergeCell ref="G66:H66"/>
    <mergeCell ref="J66:K66"/>
    <mergeCell ref="L66:M66"/>
    <mergeCell ref="N66:O66"/>
    <mergeCell ref="A63:B63"/>
    <mergeCell ref="C63:D63"/>
    <mergeCell ref="E63:F63"/>
    <mergeCell ref="G63:H63"/>
    <mergeCell ref="J63:K63"/>
    <mergeCell ref="L63:M63"/>
    <mergeCell ref="N63:O63"/>
    <mergeCell ref="A64:B64"/>
    <mergeCell ref="C64:D64"/>
    <mergeCell ref="E64:F64"/>
    <mergeCell ref="G64:H64"/>
    <mergeCell ref="J64:K64"/>
    <mergeCell ref="L64:M64"/>
    <mergeCell ref="N64:O64"/>
    <mergeCell ref="A61:B61"/>
    <mergeCell ref="C61:D61"/>
    <mergeCell ref="E61:F61"/>
    <mergeCell ref="G61:H61"/>
    <mergeCell ref="J61:K61"/>
    <mergeCell ref="L61:M61"/>
    <mergeCell ref="N61:O61"/>
    <mergeCell ref="A62:B62"/>
    <mergeCell ref="C62:D62"/>
    <mergeCell ref="E62:F62"/>
    <mergeCell ref="G62:H62"/>
    <mergeCell ref="J62:K62"/>
    <mergeCell ref="L62:M62"/>
    <mergeCell ref="N62:O62"/>
    <mergeCell ref="A59:B59"/>
    <mergeCell ref="C59:D59"/>
    <mergeCell ref="E59:F59"/>
    <mergeCell ref="G59:H59"/>
    <mergeCell ref="J59:K59"/>
    <mergeCell ref="L59:M59"/>
    <mergeCell ref="N59:O59"/>
    <mergeCell ref="A60:B60"/>
    <mergeCell ref="C60:D60"/>
    <mergeCell ref="E60:F60"/>
    <mergeCell ref="G60:H60"/>
    <mergeCell ref="J60:K60"/>
    <mergeCell ref="L60:M60"/>
    <mergeCell ref="N60:O60"/>
    <mergeCell ref="A58:B58"/>
    <mergeCell ref="C58:D58"/>
    <mergeCell ref="E58:F58"/>
    <mergeCell ref="G58:H58"/>
    <mergeCell ref="J58:K58"/>
    <mergeCell ref="L58:M58"/>
    <mergeCell ref="N58:O58"/>
    <mergeCell ref="A57:B57"/>
    <mergeCell ref="C57:D57"/>
    <mergeCell ref="E57:F57"/>
    <mergeCell ref="G57:H57"/>
    <mergeCell ref="J57:K57"/>
    <mergeCell ref="L57:M57"/>
    <mergeCell ref="N57:O57"/>
    <mergeCell ref="A47:P47"/>
    <mergeCell ref="A51:P51"/>
    <mergeCell ref="A55:B55"/>
    <mergeCell ref="C55:D55"/>
    <mergeCell ref="E55:F55"/>
    <mergeCell ref="G55:H55"/>
    <mergeCell ref="J55:K55"/>
    <mergeCell ref="L55:M55"/>
    <mergeCell ref="N55:O55"/>
    <mergeCell ref="A56:B56"/>
    <mergeCell ref="C56:D56"/>
    <mergeCell ref="E56:F56"/>
    <mergeCell ref="A52:H52"/>
    <mergeCell ref="J52:P52"/>
    <mergeCell ref="A53:H53"/>
    <mergeCell ref="J53:P53"/>
    <mergeCell ref="A41:B41"/>
    <mergeCell ref="C41:D41"/>
    <mergeCell ref="E41:F41"/>
    <mergeCell ref="G41:H41"/>
    <mergeCell ref="J41:K41"/>
    <mergeCell ref="L41:M41"/>
    <mergeCell ref="N41:O41"/>
    <mergeCell ref="N44:O44"/>
    <mergeCell ref="A46:B46"/>
    <mergeCell ref="C46:D46"/>
    <mergeCell ref="E46:F46"/>
    <mergeCell ref="G46:H46"/>
    <mergeCell ref="J46:K46"/>
    <mergeCell ref="L45:O45"/>
    <mergeCell ref="E44:F44"/>
    <mergeCell ref="G44:H44"/>
    <mergeCell ref="J44:K44"/>
    <mergeCell ref="A39:B39"/>
    <mergeCell ref="C39:D39"/>
    <mergeCell ref="E39:F39"/>
    <mergeCell ref="G39:H39"/>
    <mergeCell ref="J39:K39"/>
    <mergeCell ref="L39:M39"/>
    <mergeCell ref="N39:O39"/>
    <mergeCell ref="A40:B40"/>
    <mergeCell ref="C40:D40"/>
    <mergeCell ref="E40:F40"/>
    <mergeCell ref="G40:H40"/>
    <mergeCell ref="J40:K40"/>
    <mergeCell ref="L40:M40"/>
    <mergeCell ref="N40:O40"/>
    <mergeCell ref="A37:B37"/>
    <mergeCell ref="C37:D37"/>
    <mergeCell ref="E37:F37"/>
    <mergeCell ref="G37:H37"/>
    <mergeCell ref="J37:K37"/>
    <mergeCell ref="L37:M37"/>
    <mergeCell ref="N37:O37"/>
    <mergeCell ref="A38:B38"/>
    <mergeCell ref="C38:D38"/>
    <mergeCell ref="E38:F38"/>
    <mergeCell ref="G38:H38"/>
    <mergeCell ref="J38:K38"/>
    <mergeCell ref="L38:M38"/>
    <mergeCell ref="N38:O38"/>
    <mergeCell ref="A35:B35"/>
    <mergeCell ref="C35:D35"/>
    <mergeCell ref="E35:F35"/>
    <mergeCell ref="G35:H35"/>
    <mergeCell ref="J35:K35"/>
    <mergeCell ref="L35:M35"/>
    <mergeCell ref="N35:O35"/>
    <mergeCell ref="A36:B36"/>
    <mergeCell ref="C36:D36"/>
    <mergeCell ref="E36:F36"/>
    <mergeCell ref="G36:H36"/>
    <mergeCell ref="J36:K36"/>
    <mergeCell ref="L36:M36"/>
    <mergeCell ref="N36:O36"/>
    <mergeCell ref="A33:B33"/>
    <mergeCell ref="C33:D33"/>
    <mergeCell ref="E33:F33"/>
    <mergeCell ref="G33:H33"/>
    <mergeCell ref="J33:K33"/>
    <mergeCell ref="L33:M33"/>
    <mergeCell ref="N33:O33"/>
    <mergeCell ref="A34:B34"/>
    <mergeCell ref="C34:D34"/>
    <mergeCell ref="E34:F34"/>
    <mergeCell ref="G34:H34"/>
    <mergeCell ref="J34:K34"/>
    <mergeCell ref="L34:M34"/>
    <mergeCell ref="N34:O34"/>
    <mergeCell ref="A31:B31"/>
    <mergeCell ref="C31:D31"/>
    <mergeCell ref="E31:F31"/>
    <mergeCell ref="G31:H31"/>
    <mergeCell ref="J31:K31"/>
    <mergeCell ref="L31:M31"/>
    <mergeCell ref="N31:O31"/>
    <mergeCell ref="A32:B32"/>
    <mergeCell ref="C32:D32"/>
    <mergeCell ref="E32:F32"/>
    <mergeCell ref="G32:H32"/>
    <mergeCell ref="J32:K32"/>
    <mergeCell ref="L32:M32"/>
    <mergeCell ref="N32:O32"/>
    <mergeCell ref="A29:B29"/>
    <mergeCell ref="C29:D29"/>
    <mergeCell ref="E29:F29"/>
    <mergeCell ref="G29:H29"/>
    <mergeCell ref="J29:K29"/>
    <mergeCell ref="L29:M29"/>
    <mergeCell ref="N29:O29"/>
    <mergeCell ref="A30:B30"/>
    <mergeCell ref="C30:D30"/>
    <mergeCell ref="E30:F30"/>
    <mergeCell ref="G30:H30"/>
    <mergeCell ref="J30:K30"/>
    <mergeCell ref="L30:M30"/>
    <mergeCell ref="N30:O30"/>
    <mergeCell ref="C27:D27"/>
    <mergeCell ref="E27:F27"/>
    <mergeCell ref="G27:H27"/>
    <mergeCell ref="J27:K27"/>
    <mergeCell ref="L27:M27"/>
    <mergeCell ref="N27:O27"/>
    <mergeCell ref="C26:D26"/>
    <mergeCell ref="A28:B28"/>
    <mergeCell ref="C28:D28"/>
    <mergeCell ref="E28:F28"/>
    <mergeCell ref="G28:H28"/>
    <mergeCell ref="J28:K28"/>
    <mergeCell ref="L28:M28"/>
    <mergeCell ref="N28:O28"/>
    <mergeCell ref="A27:B27"/>
    <mergeCell ref="A25:B25"/>
    <mergeCell ref="E25:F25"/>
    <mergeCell ref="G25:H25"/>
    <mergeCell ref="J25:K25"/>
    <mergeCell ref="L25:M25"/>
    <mergeCell ref="N25:O25"/>
    <mergeCell ref="C24:D24"/>
    <mergeCell ref="C25:D25"/>
    <mergeCell ref="A26:B26"/>
    <mergeCell ref="E26:F26"/>
    <mergeCell ref="G26:H26"/>
    <mergeCell ref="J26:K26"/>
    <mergeCell ref="L26:M26"/>
    <mergeCell ref="N26:O26"/>
    <mergeCell ref="A23:B23"/>
    <mergeCell ref="C23:D23"/>
    <mergeCell ref="E23:F23"/>
    <mergeCell ref="G23:H23"/>
    <mergeCell ref="J23:K23"/>
    <mergeCell ref="L23:M23"/>
    <mergeCell ref="N23:O23"/>
    <mergeCell ref="A24:B24"/>
    <mergeCell ref="E24:F24"/>
    <mergeCell ref="G24:H24"/>
    <mergeCell ref="J24:K24"/>
    <mergeCell ref="L24:M24"/>
    <mergeCell ref="N24:O24"/>
    <mergeCell ref="A21:B21"/>
    <mergeCell ref="C21:D21"/>
    <mergeCell ref="E21:F21"/>
    <mergeCell ref="G21:H21"/>
    <mergeCell ref="J21:K21"/>
    <mergeCell ref="L21:M21"/>
    <mergeCell ref="N21:O21"/>
    <mergeCell ref="A22:B22"/>
    <mergeCell ref="C22:D22"/>
    <mergeCell ref="E22:F22"/>
    <mergeCell ref="G22:H22"/>
    <mergeCell ref="J22:K22"/>
    <mergeCell ref="L22:M22"/>
    <mergeCell ref="N22:O22"/>
    <mergeCell ref="A19:B19"/>
    <mergeCell ref="C19:D19"/>
    <mergeCell ref="E19:F19"/>
    <mergeCell ref="G19:H19"/>
    <mergeCell ref="J19:K19"/>
    <mergeCell ref="L19:M19"/>
    <mergeCell ref="N19:O19"/>
    <mergeCell ref="A20:B20"/>
    <mergeCell ref="C20:D20"/>
    <mergeCell ref="E20:F20"/>
    <mergeCell ref="G20:H20"/>
    <mergeCell ref="J20:K20"/>
    <mergeCell ref="L20:M20"/>
    <mergeCell ref="N20:O20"/>
    <mergeCell ref="A17:B17"/>
    <mergeCell ref="C17:D17"/>
    <mergeCell ref="E17:F17"/>
    <mergeCell ref="G17:H17"/>
    <mergeCell ref="J17:K17"/>
    <mergeCell ref="L17:M17"/>
    <mergeCell ref="N17:O17"/>
    <mergeCell ref="A18:B18"/>
    <mergeCell ref="C18:D18"/>
    <mergeCell ref="E18:F18"/>
    <mergeCell ref="G18:H18"/>
    <mergeCell ref="J18:K18"/>
    <mergeCell ref="L18:M18"/>
    <mergeCell ref="N18:O18"/>
    <mergeCell ref="A15:B15"/>
    <mergeCell ref="C15:D15"/>
    <mergeCell ref="E15:F15"/>
    <mergeCell ref="G15:H15"/>
    <mergeCell ref="J15:K15"/>
    <mergeCell ref="L15:M15"/>
    <mergeCell ref="N15:O15"/>
    <mergeCell ref="A16:B16"/>
    <mergeCell ref="C16:D16"/>
    <mergeCell ref="E16:F16"/>
    <mergeCell ref="G16:H16"/>
    <mergeCell ref="J16:K16"/>
    <mergeCell ref="L16:M16"/>
    <mergeCell ref="N16:O16"/>
    <mergeCell ref="A13:B13"/>
    <mergeCell ref="C13:D13"/>
    <mergeCell ref="E13:F13"/>
    <mergeCell ref="G13:H13"/>
    <mergeCell ref="J13:K13"/>
    <mergeCell ref="L13:M13"/>
    <mergeCell ref="N13:O13"/>
    <mergeCell ref="A14:B14"/>
    <mergeCell ref="C14:D14"/>
    <mergeCell ref="E14:F14"/>
    <mergeCell ref="G14:H14"/>
    <mergeCell ref="J14:K14"/>
    <mergeCell ref="L14:M14"/>
    <mergeCell ref="N14:O14"/>
    <mergeCell ref="A11:B11"/>
    <mergeCell ref="C11:D11"/>
    <mergeCell ref="E11:F11"/>
    <mergeCell ref="G11:H11"/>
    <mergeCell ref="J11:K11"/>
    <mergeCell ref="L11:M11"/>
    <mergeCell ref="N11:O11"/>
    <mergeCell ref="A12:B12"/>
    <mergeCell ref="C12:D12"/>
    <mergeCell ref="E12:F12"/>
    <mergeCell ref="G12:H12"/>
    <mergeCell ref="J12:K12"/>
    <mergeCell ref="L12:M12"/>
    <mergeCell ref="N12:O12"/>
    <mergeCell ref="A9:B9"/>
    <mergeCell ref="C9:D9"/>
    <mergeCell ref="E9:F9"/>
    <mergeCell ref="G9:H9"/>
    <mergeCell ref="J9:K9"/>
    <mergeCell ref="L9:M9"/>
    <mergeCell ref="N9:O9"/>
    <mergeCell ref="A10:B10"/>
    <mergeCell ref="C10:D10"/>
    <mergeCell ref="E10:F10"/>
    <mergeCell ref="G10:H10"/>
    <mergeCell ref="J10:K10"/>
    <mergeCell ref="L10:M10"/>
    <mergeCell ref="N10:O10"/>
    <mergeCell ref="G7:H7"/>
    <mergeCell ref="J7:K7"/>
    <mergeCell ref="L7:M7"/>
    <mergeCell ref="N7:O7"/>
    <mergeCell ref="A8:B8"/>
    <mergeCell ref="C8:D8"/>
    <mergeCell ref="E8:F8"/>
    <mergeCell ref="G8:H8"/>
    <mergeCell ref="J8:K8"/>
    <mergeCell ref="L8:M8"/>
    <mergeCell ref="N8:O8"/>
    <mergeCell ref="L44:M44"/>
    <mergeCell ref="A1:P1"/>
    <mergeCell ref="A2:P2"/>
    <mergeCell ref="A3:H3"/>
    <mergeCell ref="J3:P3"/>
    <mergeCell ref="A4:H4"/>
    <mergeCell ref="J4:P4"/>
    <mergeCell ref="A5:B5"/>
    <mergeCell ref="C5:D5"/>
    <mergeCell ref="E5:F5"/>
    <mergeCell ref="G5:H5"/>
    <mergeCell ref="J5:K5"/>
    <mergeCell ref="L5:M5"/>
    <mergeCell ref="N5:O5"/>
    <mergeCell ref="A6:B6"/>
    <mergeCell ref="C6:D6"/>
    <mergeCell ref="E6:F6"/>
    <mergeCell ref="G6:H6"/>
    <mergeCell ref="J6:K6"/>
    <mergeCell ref="L6:M6"/>
    <mergeCell ref="N6:O6"/>
    <mergeCell ref="A7:B7"/>
    <mergeCell ref="C7:D7"/>
    <mergeCell ref="E7:F7"/>
    <mergeCell ref="G56:H56"/>
    <mergeCell ref="J56:K56"/>
    <mergeCell ref="L56:M56"/>
    <mergeCell ref="N56:O56"/>
    <mergeCell ref="A42:B42"/>
    <mergeCell ref="G42:H42"/>
    <mergeCell ref="A50:P50"/>
    <mergeCell ref="L46:O46"/>
    <mergeCell ref="J45:K45"/>
    <mergeCell ref="E45:F45"/>
    <mergeCell ref="G45:H45"/>
    <mergeCell ref="J42:K42"/>
    <mergeCell ref="L42:M42"/>
    <mergeCell ref="N42:O42"/>
    <mergeCell ref="A43:B43"/>
    <mergeCell ref="C43:D43"/>
    <mergeCell ref="E43:F43"/>
    <mergeCell ref="G43:H43"/>
    <mergeCell ref="J43:K43"/>
    <mergeCell ref="L43:M43"/>
    <mergeCell ref="N43:O43"/>
    <mergeCell ref="C42:F42"/>
    <mergeCell ref="A44:B44"/>
    <mergeCell ref="C44:D44"/>
  </mergeCells>
  <conditionalFormatting sqref="G8:H8 P7:P46 P48:P49">
    <cfRule type="colorScale" priority="32">
      <colorScale>
        <cfvo type="num" val="0"/>
        <cfvo type="num" val="99999"/>
        <color theme="0"/>
        <color theme="1"/>
      </colorScale>
    </cfRule>
  </conditionalFormatting>
  <conditionalFormatting sqref="G8:H9">
    <cfRule type="cellIs" dxfId="12" priority="3" stopIfTrue="1" operator="greaterThan">
      <formula>0</formula>
    </cfRule>
    <cfRule type="expression" dxfId="11" priority="4">
      <formula>$A$1&lt;0</formula>
    </cfRule>
  </conditionalFormatting>
  <conditionalFormatting sqref="G9:H9">
    <cfRule type="colorScale" priority="5">
      <colorScale>
        <cfvo type="num" val="0"/>
        <cfvo type="num" val="99999"/>
        <color theme="0"/>
        <color theme="1"/>
      </colorScale>
    </cfRule>
  </conditionalFormatting>
  <conditionalFormatting sqref="G10:H10">
    <cfRule type="expression" dxfId="10" priority="25">
      <formula>$A$1&lt;0</formula>
    </cfRule>
    <cfRule type="colorScale" priority="26">
      <colorScale>
        <cfvo type="num" val="0"/>
        <cfvo type="num" val="99999"/>
        <color theme="0"/>
        <color theme="1"/>
      </colorScale>
    </cfRule>
  </conditionalFormatting>
  <conditionalFormatting sqref="G10:H41">
    <cfRule type="cellIs" dxfId="9" priority="21" operator="greaterThan">
      <formula>0</formula>
    </cfRule>
  </conditionalFormatting>
  <conditionalFormatting sqref="G11:H41">
    <cfRule type="expression" dxfId="8" priority="22" stopIfTrue="1">
      <formula>$A$1&lt;0</formula>
    </cfRule>
    <cfRule type="colorScale" priority="23">
      <colorScale>
        <cfvo type="num" val="0"/>
        <cfvo type="num" val="99999"/>
        <color theme="0"/>
        <color theme="1"/>
      </colorScale>
    </cfRule>
  </conditionalFormatting>
  <conditionalFormatting sqref="G13:H13">
    <cfRule type="expression" dxfId="7" priority="1">
      <formula>$A$1&lt;0</formula>
    </cfRule>
    <cfRule type="colorScale" priority="2">
      <colorScale>
        <cfvo type="num" val="0"/>
        <cfvo type="num" val="99999"/>
        <color theme="0"/>
        <color theme="1"/>
      </colorScale>
    </cfRule>
  </conditionalFormatting>
  <conditionalFormatting sqref="G42:H42">
    <cfRule type="cellIs" dxfId="6" priority="6" operator="equal">
      <formula>0</formula>
    </cfRule>
  </conditionalFormatting>
  <conditionalFormatting sqref="G57:H82">
    <cfRule type="cellIs" dxfId="5" priority="9" stopIfTrue="1" operator="equal">
      <formula>0</formula>
    </cfRule>
  </conditionalFormatting>
  <conditionalFormatting sqref="M81:P84">
    <cfRule type="cellIs" dxfId="4" priority="8" operator="equal">
      <formula>0</formula>
    </cfRule>
  </conditionalFormatting>
  <conditionalFormatting sqref="P7:P46 P48:P49">
    <cfRule type="cellIs" dxfId="3" priority="30" stopIfTrue="1" operator="greaterThan">
      <formula>0</formula>
    </cfRule>
    <cfRule type="expression" dxfId="2" priority="31">
      <formula>$A$1&lt;0</formula>
    </cfRule>
  </conditionalFormatting>
  <conditionalFormatting sqref="P57:P77">
    <cfRule type="cellIs" dxfId="1" priority="10" operator="equal">
      <formula>0</formula>
    </cfRule>
  </conditionalFormatting>
  <conditionalFormatting sqref="P79">
    <cfRule type="cellIs" dxfId="0" priority="7" operator="equal">
      <formula>0</formula>
    </cfRule>
  </conditionalFormatting>
  <dataValidations count="1">
    <dataValidation type="whole" operator="lessThan" allowBlank="1" showInputMessage="1" showErrorMessage="1" sqref="A10:B10" xr:uid="{A8C17E49-A327-4CC1-9401-0D5423C3A8EC}">
      <formula1>11</formula1>
    </dataValidation>
  </dataValidations>
  <pageMargins left="0.4" right="0.25" top="0.4" bottom="0.5" header="0.3" footer="0.3"/>
  <pageSetup scale="48" fitToHeight="0" orientation="portrait" r:id="rId1"/>
  <rowBreaks count="1" manualBreakCount="1">
    <brk id="49" max="15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Table 1</vt:lpstr>
      <vt:lpstr>'Table 1'!Print_Area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Lucy Owens</dc:creator>
  <cp:lastModifiedBy>Glen Harmon</cp:lastModifiedBy>
  <cp:lastPrinted>2025-07-22T18:44:30Z</cp:lastPrinted>
  <dcterms:created xsi:type="dcterms:W3CDTF">2025-01-23T14:47:38Z</dcterms:created>
  <dcterms:modified xsi:type="dcterms:W3CDTF">2025-09-24T16:37:42Z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reated">
    <vt:filetime>2025-01-22T00:00:00Z</vt:filetime>
  </property>
  <property fmtid="{D5CDD505-2E9C-101B-9397-08002B2CF9AE}" pid="3" name="Creator">
    <vt:lpwstr>Acrobat PDFMaker 24 for Excel</vt:lpwstr>
  </property>
  <property fmtid="{D5CDD505-2E9C-101B-9397-08002B2CF9AE}" pid="4" name="LastSaved">
    <vt:filetime>2025-01-23T00:00:00Z</vt:filetime>
  </property>
  <property fmtid="{D5CDD505-2E9C-101B-9397-08002B2CF9AE}" pid="5" name="Producer">
    <vt:lpwstr>Adobe PDF Library 24.5.96</vt:lpwstr>
  </property>
</Properties>
</file>